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9280" yWindow="920" windowWidth="38360" windowHeight="16820" tabRatio="970"/>
  </bookViews>
  <sheets>
    <sheet name="Population" sheetId="3" r:id="rId1"/>
    <sheet name="Selected Housing Characteristic" sheetId="2" r:id="rId2"/>
    <sheet name="Households" sheetId="7" r:id="rId3"/>
    <sheet name="Tenure by Age of Householder" sheetId="16" r:id="rId4"/>
    <sheet name="Financial Characteristics" sheetId="17" r:id="rId5"/>
    <sheet name="Income" sheetId="19" r:id="rId6"/>
    <sheet name="Economic Characteristics" sheetId="1" r:id="rId7"/>
    <sheet name="Employment Status" sheetId="13" r:id="rId8"/>
    <sheet name="Poverty" sheetId="6" r:id="rId9"/>
    <sheet name="Occupation &amp; Earnings" sheetId="14" r:id="rId10"/>
    <sheet name="Industry by Occupation" sheetId="9" r:id="rId11"/>
    <sheet name="Industry &amp; Earnings" sheetId="15" r:id="rId12"/>
    <sheet name="Detailed Commuting" sheetId="4" r:id="rId13"/>
    <sheet name="More Commuting Data" sheetId="5" r:id="rId14"/>
    <sheet name="Health Insurance" sheetId="8" r:id="rId15"/>
    <sheet name="Education" sheetId="10" r:id="rId16"/>
    <sheet name="School Enrollment" sheetId="11" r:id="rId17"/>
    <sheet name="Veteran Status" sheetId="12" r:id="rId18"/>
    <sheet name="Geographic Mobility" sheetId="18" r:id="rId19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9" i="2" l="1"/>
  <c r="C230" i="2"/>
  <c r="C231" i="2"/>
  <c r="C232" i="2"/>
  <c r="C233" i="2"/>
  <c r="C234" i="2"/>
  <c r="C235" i="2"/>
  <c r="C236" i="2"/>
  <c r="C237" i="2"/>
  <c r="C238" i="2"/>
  <c r="C239" i="2"/>
  <c r="C228" i="2"/>
  <c r="C227" i="2"/>
  <c r="D10" i="2"/>
  <c r="C82" i="19"/>
  <c r="C83" i="19"/>
  <c r="C84" i="19"/>
  <c r="C85" i="19"/>
  <c r="C81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58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41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24" i="19"/>
  <c r="D7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8" i="19"/>
  <c r="C7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8" i="19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58" i="10"/>
  <c r="C157" i="10"/>
  <c r="B28" i="4"/>
  <c r="B27" i="4"/>
  <c r="D26" i="4"/>
  <c r="C26" i="4"/>
  <c r="B26" i="4"/>
  <c r="C81" i="9"/>
  <c r="C82" i="9"/>
  <c r="C83" i="9"/>
  <c r="C84" i="9"/>
  <c r="C85" i="9"/>
  <c r="C86" i="9"/>
  <c r="C87" i="9"/>
  <c r="C88" i="9"/>
  <c r="C89" i="9"/>
  <c r="C90" i="9"/>
  <c r="C91" i="9"/>
  <c r="C92" i="9"/>
  <c r="C80" i="9"/>
  <c r="C67" i="9"/>
  <c r="C68" i="9"/>
  <c r="C69" i="9"/>
  <c r="C70" i="9"/>
  <c r="C71" i="9"/>
  <c r="C72" i="9"/>
  <c r="C73" i="9"/>
  <c r="C74" i="9"/>
  <c r="C75" i="9"/>
  <c r="C76" i="9"/>
  <c r="C77" i="9"/>
  <c r="C78" i="9"/>
  <c r="C66" i="9"/>
  <c r="C53" i="9"/>
  <c r="C54" i="9"/>
  <c r="C55" i="9"/>
  <c r="C56" i="9"/>
  <c r="C57" i="9"/>
  <c r="C58" i="9"/>
  <c r="C59" i="9"/>
  <c r="C60" i="9"/>
  <c r="C61" i="9"/>
  <c r="C62" i="9"/>
  <c r="C63" i="9"/>
  <c r="C64" i="9"/>
  <c r="C52" i="9"/>
  <c r="C39" i="9"/>
  <c r="C40" i="9"/>
  <c r="C41" i="9"/>
  <c r="C42" i="9"/>
  <c r="C43" i="9"/>
  <c r="C44" i="9"/>
  <c r="C45" i="9"/>
  <c r="C46" i="9"/>
  <c r="C47" i="9"/>
  <c r="C48" i="9"/>
  <c r="C49" i="9"/>
  <c r="C50" i="9"/>
  <c r="C38" i="9"/>
  <c r="C25" i="9"/>
  <c r="C26" i="9"/>
  <c r="C27" i="9"/>
  <c r="C28" i="9"/>
  <c r="C29" i="9"/>
  <c r="C30" i="9"/>
  <c r="C31" i="9"/>
  <c r="C32" i="9"/>
  <c r="C33" i="9"/>
  <c r="C34" i="9"/>
  <c r="C35" i="9"/>
  <c r="C36" i="9"/>
  <c r="C23" i="9"/>
  <c r="C24" i="9"/>
  <c r="D24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67" i="9"/>
  <c r="D66" i="9"/>
  <c r="D78" i="9"/>
  <c r="D77" i="9"/>
  <c r="D76" i="9"/>
  <c r="D75" i="9"/>
  <c r="D74" i="9"/>
  <c r="D73" i="9"/>
  <c r="D72" i="9"/>
  <c r="D71" i="9"/>
  <c r="D70" i="9"/>
  <c r="D69" i="9"/>
  <c r="D68" i="9"/>
  <c r="D64" i="9"/>
  <c r="D63" i="9"/>
  <c r="D62" i="9"/>
  <c r="D61" i="9"/>
  <c r="D60" i="9"/>
  <c r="D59" i="9"/>
  <c r="D58" i="9"/>
  <c r="D57" i="9"/>
  <c r="D56" i="9"/>
  <c r="D55" i="9"/>
  <c r="D54" i="9"/>
  <c r="D50" i="9"/>
  <c r="D49" i="9"/>
  <c r="D48" i="9"/>
  <c r="D47" i="9"/>
  <c r="D46" i="9"/>
  <c r="D45" i="9"/>
  <c r="D44" i="9"/>
  <c r="D42" i="9"/>
  <c r="D43" i="9"/>
  <c r="D41" i="9"/>
  <c r="D39" i="9"/>
  <c r="D38" i="9"/>
  <c r="D36" i="9"/>
  <c r="D35" i="9"/>
  <c r="D34" i="9"/>
  <c r="D33" i="9"/>
  <c r="D32" i="9"/>
  <c r="D31" i="9"/>
  <c r="D30" i="9"/>
  <c r="D29" i="9"/>
  <c r="D28" i="9"/>
  <c r="D27" i="9"/>
  <c r="D25" i="9"/>
  <c r="D26" i="9"/>
  <c r="C130" i="9"/>
  <c r="C124" i="9"/>
  <c r="C118" i="9"/>
  <c r="C112" i="9"/>
  <c r="C106" i="9"/>
  <c r="C105" i="9"/>
  <c r="C104" i="9"/>
  <c r="C103" i="9"/>
  <c r="C102" i="9"/>
  <c r="C101" i="9"/>
  <c r="C79" i="9"/>
  <c r="C65" i="9"/>
  <c r="C51" i="9"/>
  <c r="C3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7" i="9"/>
  <c r="B21" i="9"/>
</calcChain>
</file>

<file path=xl/sharedStrings.xml><?xml version="1.0" encoding="utf-8"?>
<sst xmlns="http://schemas.openxmlformats.org/spreadsheetml/2006/main" count="4974" uniqueCount="1440">
  <si>
    <t>2008-2012 American Community Survey 5-Year Estimates</t>
  </si>
  <si>
    <t/>
  </si>
  <si>
    <t>Subject</t>
  </si>
  <si>
    <t>Scarborough town, Cumberland County, Maine</t>
  </si>
  <si>
    <t>Estimate</t>
  </si>
  <si>
    <t>Margin of Error</t>
  </si>
  <si>
    <t>Percent</t>
  </si>
  <si>
    <t>Percent Margin of Error</t>
  </si>
  <si>
    <t>EMPLOYMENT STATUS</t>
  </si>
  <si>
    <t xml:space="preserve">      Population 16 years and over</t>
  </si>
  <si>
    <t>(X)</t>
  </si>
  <si>
    <t xml:space="preserve">  In labor force</t>
  </si>
  <si>
    <t>+/-364</t>
  </si>
  <si>
    <t>+/-2.6</t>
  </si>
  <si>
    <t xml:space="preserve">    Civilian labor force</t>
  </si>
  <si>
    <t>+/-371</t>
  </si>
  <si>
    <t xml:space="preserve">      Employed</t>
  </si>
  <si>
    <t>+/-351</t>
  </si>
  <si>
    <t xml:space="preserve">      Unemployed</t>
  </si>
  <si>
    <t>+/-176</t>
  </si>
  <si>
    <t>+/-1.2</t>
  </si>
  <si>
    <t xml:space="preserve">    Armed Forces</t>
  </si>
  <si>
    <t>+/-0.2</t>
  </si>
  <si>
    <t xml:space="preserve">  Not in labor force</t>
  </si>
  <si>
    <t xml:space="preserve">  Percent Unemployed</t>
  </si>
  <si>
    <t>+/-1.7</t>
  </si>
  <si>
    <t xml:space="preserve">    Females 16 years and over</t>
  </si>
  <si>
    <t>+/-266</t>
  </si>
  <si>
    <t>+/-3.1</t>
  </si>
  <si>
    <t>+/-273</t>
  </si>
  <si>
    <t xml:space="preserve">    Own children under 6 years</t>
  </si>
  <si>
    <t>+/-277</t>
  </si>
  <si>
    <t xml:space="preserve">  All parents in family in labor force</t>
  </si>
  <si>
    <t>+/-252</t>
  </si>
  <si>
    <t xml:space="preserve">    Own children 6 to 17 years</t>
  </si>
  <si>
    <t>+/-7.1</t>
  </si>
  <si>
    <t>COMMUTING TO WORK</t>
  </si>
  <si>
    <t xml:space="preserve">    Workers 16 years and over</t>
  </si>
  <si>
    <t xml:space="preserve">  Car, truck, or van -- drove alone</t>
  </si>
  <si>
    <t>+/-3.0</t>
  </si>
  <si>
    <t xml:space="preserve">  Car, truck, or van -- carpooled</t>
  </si>
  <si>
    <t>+/-1.9</t>
  </si>
  <si>
    <t xml:space="preserve">  Public transportation (excluding taxicab)</t>
  </si>
  <si>
    <t>+/-0.4</t>
  </si>
  <si>
    <t xml:space="preserve">  Walked</t>
  </si>
  <si>
    <t>+/-0.9</t>
  </si>
  <si>
    <t xml:space="preserve">  Other means</t>
  </si>
  <si>
    <t>+/-70</t>
  </si>
  <si>
    <t>+/-0.7</t>
  </si>
  <si>
    <t xml:space="preserve">  Worked at home</t>
  </si>
  <si>
    <t>+/-161</t>
  </si>
  <si>
    <t xml:space="preserve">  Mean travel time to work (minutes)</t>
  </si>
  <si>
    <t>OCCUPATION</t>
  </si>
  <si>
    <t xml:space="preserve">    Civilian employed population 16 years and over</t>
  </si>
  <si>
    <t xml:space="preserve">  Management, business, science, and arts occupations</t>
  </si>
  <si>
    <t>+/-3.9</t>
  </si>
  <si>
    <t xml:space="preserve">  Service occupations</t>
  </si>
  <si>
    <t>+/-2.8</t>
  </si>
  <si>
    <t xml:space="preserve">  Sales and office occupations</t>
  </si>
  <si>
    <t>+/-3.7</t>
  </si>
  <si>
    <t xml:space="preserve">  Natural resources, construction, and maintenance occupations</t>
  </si>
  <si>
    <t>+/-147</t>
  </si>
  <si>
    <t>+/-1.5</t>
  </si>
  <si>
    <t xml:space="preserve">  Production, transportation, and material moving occupations</t>
  </si>
  <si>
    <t>+/-175</t>
  </si>
  <si>
    <t>+/-1.8</t>
  </si>
  <si>
    <t>INDUSTRY</t>
  </si>
  <si>
    <t xml:space="preserve">  Agriculture, forestry, fishing and hunting, and mining</t>
  </si>
  <si>
    <t>+/-87</t>
  </si>
  <si>
    <t xml:space="preserve">  Construction</t>
  </si>
  <si>
    <t>+/-1.4</t>
  </si>
  <si>
    <t xml:space="preserve">  Manufacturing</t>
  </si>
  <si>
    <t>+/-190</t>
  </si>
  <si>
    <t xml:space="preserve">  Wholesale trade</t>
  </si>
  <si>
    <t>+/-107</t>
  </si>
  <si>
    <t>+/-1.1</t>
  </si>
  <si>
    <t xml:space="preserve">  Retail trade</t>
  </si>
  <si>
    <t>+/-238</t>
  </si>
  <si>
    <t xml:space="preserve">  Transportation and warehousing, and utilities</t>
  </si>
  <si>
    <t>+/-131</t>
  </si>
  <si>
    <t xml:space="preserve">  Information</t>
  </si>
  <si>
    <t>+/-118</t>
  </si>
  <si>
    <t xml:space="preserve">  Finance and insurance, and real estate and rental and leasing</t>
  </si>
  <si>
    <t xml:space="preserve">  Professional, scientific, and management, and administrative and waste management services</t>
  </si>
  <si>
    <t>+/-244</t>
  </si>
  <si>
    <t>+/-2.5</t>
  </si>
  <si>
    <t xml:space="preserve">  Educational services, and health care and social assistance</t>
  </si>
  <si>
    <t>+/-2.9</t>
  </si>
  <si>
    <t xml:space="preserve">  Arts, entertainment, and recreation, and accommodation and food services</t>
  </si>
  <si>
    <t>+/-202</t>
  </si>
  <si>
    <t>+/-2.0</t>
  </si>
  <si>
    <t xml:space="preserve">  Other services, except public administration</t>
  </si>
  <si>
    <t>+/-132</t>
  </si>
  <si>
    <t xml:space="preserve">  Public administration</t>
  </si>
  <si>
    <t>+/-125</t>
  </si>
  <si>
    <t>+/-1.3</t>
  </si>
  <si>
    <t>CLASS OF WORKER</t>
  </si>
  <si>
    <t xml:space="preserve">  Private wage and salary workers</t>
  </si>
  <si>
    <t>+/-3.2</t>
  </si>
  <si>
    <t xml:space="preserve">  Government workers</t>
  </si>
  <si>
    <t>+/-288</t>
  </si>
  <si>
    <t xml:space="preserve">  Self-employed in own not incorporated business workers</t>
  </si>
  <si>
    <t>+/-144</t>
  </si>
  <si>
    <t xml:space="preserve">  Unpaid family workers</t>
  </si>
  <si>
    <t>+/-16</t>
  </si>
  <si>
    <t>INCOME AND BENEFITS (IN 2012 INFLATION-ADJUSTED DOLLARS)</t>
  </si>
  <si>
    <t xml:space="preserve">    Total households</t>
  </si>
  <si>
    <t xml:space="preserve">  Less than $10,000</t>
  </si>
  <si>
    <t xml:space="preserve">  $10,000 to $14,999</t>
  </si>
  <si>
    <t>+/-130</t>
  </si>
  <si>
    <t xml:space="preserve">  $15,000 to $24,999</t>
  </si>
  <si>
    <t>+/-2.1</t>
  </si>
  <si>
    <t xml:space="preserve">  $25,000 to $34,999</t>
  </si>
  <si>
    <t xml:space="preserve">  $35,000 to $49,999</t>
  </si>
  <si>
    <t>+/-155</t>
  </si>
  <si>
    <t xml:space="preserve">  $50,000 to $74,999</t>
  </si>
  <si>
    <t xml:space="preserve">  $75,000 to $99,999</t>
  </si>
  <si>
    <t>+/-227</t>
  </si>
  <si>
    <t xml:space="preserve">  $100,000 to $149,999</t>
  </si>
  <si>
    <t>+/-230</t>
  </si>
  <si>
    <t xml:space="preserve">  $150,000 to $199,999</t>
  </si>
  <si>
    <t>+/-2.4</t>
  </si>
  <si>
    <t xml:space="preserve">  $200,000 or more</t>
  </si>
  <si>
    <t>+/-154</t>
  </si>
  <si>
    <t xml:space="preserve">  Median household income (dollars)</t>
  </si>
  <si>
    <t xml:space="preserve">  Mean household income (dollars)</t>
  </si>
  <si>
    <t xml:space="preserve">  With earnings</t>
  </si>
  <si>
    <t xml:space="preserve">    Mean earnings (dollars)</t>
  </si>
  <si>
    <t xml:space="preserve">  With Social Security</t>
  </si>
  <si>
    <t>+/-2.7</t>
  </si>
  <si>
    <t xml:space="preserve">    Mean Social Security income (dollars)</t>
  </si>
  <si>
    <t xml:space="preserve">  With retirement income</t>
  </si>
  <si>
    <t>+/-211</t>
  </si>
  <si>
    <t xml:space="preserve">    Mean retirement income (dollars)</t>
  </si>
  <si>
    <t xml:space="preserve">  With Supplemental Security Income</t>
  </si>
  <si>
    <t>+/-101</t>
  </si>
  <si>
    <t xml:space="preserve">    Mean Supplemental Security Income (dollars)</t>
  </si>
  <si>
    <t xml:space="preserve">  With cash public assistance income</t>
  </si>
  <si>
    <t>+/-78</t>
  </si>
  <si>
    <t>+/-1.0</t>
  </si>
  <si>
    <t xml:space="preserve">    Mean cash public assistance income (dollars)</t>
  </si>
  <si>
    <t xml:space="preserve">  With Food Stamp/SNAP benefits in the past 12 months</t>
  </si>
  <si>
    <t xml:space="preserve">    Families</t>
  </si>
  <si>
    <t>+/-25</t>
  </si>
  <si>
    <t>+/-0.5</t>
  </si>
  <si>
    <t>+/-77</t>
  </si>
  <si>
    <t>+/-145</t>
  </si>
  <si>
    <t>+/-124</t>
  </si>
  <si>
    <t>+/-186</t>
  </si>
  <si>
    <t>+/-3.4</t>
  </si>
  <si>
    <t>+/-3.5</t>
  </si>
  <si>
    <t>+/-4.1</t>
  </si>
  <si>
    <t>+/-146</t>
  </si>
  <si>
    <t xml:space="preserve">  Median family income (dollars)</t>
  </si>
  <si>
    <t xml:space="preserve">  Mean family income (dollars)</t>
  </si>
  <si>
    <t xml:space="preserve">  Per capita income (dollars)</t>
  </si>
  <si>
    <t xml:space="preserve">    Nonfamily households</t>
  </si>
  <si>
    <t>+/-329</t>
  </si>
  <si>
    <t xml:space="preserve">  Median nonfamily income (dollars)</t>
  </si>
  <si>
    <t xml:space="preserve">  Mean nonfamily income (dollars)</t>
  </si>
  <si>
    <t xml:space="preserve">  Median earnings for workers (dollars)</t>
  </si>
  <si>
    <t xml:space="preserve">  Median earnings for male full-time, year-round workers (dollars)</t>
  </si>
  <si>
    <t xml:space="preserve">  Median earnings for female full-time, year-round workers (dollars)</t>
  </si>
  <si>
    <t>HEALTH INSURANCE COVERAGE</t>
  </si>
  <si>
    <t xml:space="preserve">    Civilian noninstitutionalized population</t>
  </si>
  <si>
    <t>+/-117</t>
  </si>
  <si>
    <t xml:space="preserve">  With health insurance coverage</t>
  </si>
  <si>
    <t>+/-341</t>
  </si>
  <si>
    <t xml:space="preserve">    With private health insurance</t>
  </si>
  <si>
    <t>+/-483</t>
  </si>
  <si>
    <t xml:space="preserve">    With public coverage</t>
  </si>
  <si>
    <t xml:space="preserve">  No health insurance coverage</t>
  </si>
  <si>
    <t>+/-310</t>
  </si>
  <si>
    <t xml:space="preserve">    Civilian noninstitutionalized population under 18 years</t>
  </si>
  <si>
    <t>+/-292</t>
  </si>
  <si>
    <t>+/-89</t>
  </si>
  <si>
    <t xml:space="preserve">    Civilian noninstitutionalized population 18 to 64 years</t>
  </si>
  <si>
    <t>+/-346</t>
  </si>
  <si>
    <t xml:space="preserve">  In labor force:</t>
  </si>
  <si>
    <t>+/-378</t>
  </si>
  <si>
    <t xml:space="preserve">    Employed:</t>
  </si>
  <si>
    <t xml:space="preserve">      With health insurance coverage</t>
  </si>
  <si>
    <t>+/-2.2</t>
  </si>
  <si>
    <t xml:space="preserve">        With private health insurance</t>
  </si>
  <si>
    <t xml:space="preserve">        With public coverage</t>
  </si>
  <si>
    <t xml:space="preserve">      No health insurance coverage</t>
  </si>
  <si>
    <t xml:space="preserve">    Unemployed:</t>
  </si>
  <si>
    <t>+/-52</t>
  </si>
  <si>
    <t>+/-9.7</t>
  </si>
  <si>
    <t xml:space="preserve">  Not in labor force:</t>
  </si>
  <si>
    <t>+/-4.9</t>
  </si>
  <si>
    <t>+/-210</t>
  </si>
  <si>
    <t>+/-6.6</t>
  </si>
  <si>
    <t>+/-6.9</t>
  </si>
  <si>
    <t>PERCENTAGE OF FAMILIES AND PEOPLE WHOSE INCOME IN THE PAST 12 MONTHS IS BELOW THE POVERTY LEVEL</t>
  </si>
  <si>
    <t xml:space="preserve">  All families</t>
  </si>
  <si>
    <t xml:space="preserve">    With related children under 18 years</t>
  </si>
  <si>
    <t xml:space="preserve">      With related children under 5 years only</t>
  </si>
  <si>
    <t xml:space="preserve">  Married couple families</t>
  </si>
  <si>
    <t xml:space="preserve">  Families with female householder, no husband present</t>
  </si>
  <si>
    <t xml:space="preserve">  All people</t>
  </si>
  <si>
    <t xml:space="preserve">  Under 18 years</t>
  </si>
  <si>
    <t xml:space="preserve">    Related children under 18 years</t>
  </si>
  <si>
    <t xml:space="preserve">      Related children under 5 years</t>
  </si>
  <si>
    <t xml:space="preserve">      Related children 5 to 17 years</t>
  </si>
  <si>
    <t>+/-3.8</t>
  </si>
  <si>
    <t xml:space="preserve">  18 years and over</t>
  </si>
  <si>
    <t xml:space="preserve">    18 to 64 years</t>
  </si>
  <si>
    <t xml:space="preserve">    65 years and over</t>
  </si>
  <si>
    <t xml:space="preserve">  People in families</t>
  </si>
  <si>
    <t xml:space="preserve">  Unrelated individuals 15 years and over</t>
  </si>
  <si>
    <t>DP03: Selected Economic Characteristics</t>
  </si>
  <si>
    <t>2008-2012 American Community Survey: 5-Year Estimates</t>
  </si>
  <si>
    <t>HOUSING OCCUPANCY</t>
  </si>
  <si>
    <t xml:space="preserve">    Total housing units</t>
  </si>
  <si>
    <t>+/-313</t>
  </si>
  <si>
    <t xml:space="preserve">  Occupied housing units</t>
  </si>
  <si>
    <t xml:space="preserve">  Vacant housing units</t>
  </si>
  <si>
    <t xml:space="preserve">  Homeowner vacancy rate</t>
  </si>
  <si>
    <t xml:space="preserve">  Rental vacancy rate</t>
  </si>
  <si>
    <t>+/-5.4</t>
  </si>
  <si>
    <t>UNITS IN STRUCTURE</t>
  </si>
  <si>
    <t xml:space="preserve">  1-unit, detached</t>
  </si>
  <si>
    <t>+/-316</t>
  </si>
  <si>
    <t xml:space="preserve">  1-unit, attached</t>
  </si>
  <si>
    <t xml:space="preserve">  2 units</t>
  </si>
  <si>
    <t xml:space="preserve">  3 or 4 units</t>
  </si>
  <si>
    <t xml:space="preserve">  5 to 9 units</t>
  </si>
  <si>
    <t xml:space="preserve">  10 to 19 units</t>
  </si>
  <si>
    <t>+/-35</t>
  </si>
  <si>
    <t xml:space="preserve">  20 or more units</t>
  </si>
  <si>
    <t>+/-126</t>
  </si>
  <si>
    <t xml:space="preserve">  Mobile home</t>
  </si>
  <si>
    <t>+/-94</t>
  </si>
  <si>
    <t xml:space="preserve">  Boat, RV, van, etc.</t>
  </si>
  <si>
    <t>+/-0.3</t>
  </si>
  <si>
    <t>YEAR STRUCTURE BUILT</t>
  </si>
  <si>
    <t xml:space="preserve">  Built 2010 or later</t>
  </si>
  <si>
    <t xml:space="preserve">  Built 2000 to 2009</t>
  </si>
  <si>
    <t>+/-241</t>
  </si>
  <si>
    <t xml:space="preserve">  Built 1990 to 1999</t>
  </si>
  <si>
    <t xml:space="preserve">  Built 1980 to 1989</t>
  </si>
  <si>
    <t>+/-222</t>
  </si>
  <si>
    <t xml:space="preserve">  Built 1970 to 1979</t>
  </si>
  <si>
    <t>+/-158</t>
  </si>
  <si>
    <t xml:space="preserve">  Built 1960 to 1969</t>
  </si>
  <si>
    <t>+/-142</t>
  </si>
  <si>
    <t xml:space="preserve">  Built 1950 to 1959</t>
  </si>
  <si>
    <t>+/-178</t>
  </si>
  <si>
    <t xml:space="preserve">  Built 1940 to 1949</t>
  </si>
  <si>
    <t>+/-162</t>
  </si>
  <si>
    <t xml:space="preserve">  Built 1939 or earlier</t>
  </si>
  <si>
    <t>+/-243</t>
  </si>
  <si>
    <t>ROOMS</t>
  </si>
  <si>
    <t xml:space="preserve">  1 room</t>
  </si>
  <si>
    <t>+/-38</t>
  </si>
  <si>
    <t xml:space="preserve">  2 rooms</t>
  </si>
  <si>
    <t>+/-81</t>
  </si>
  <si>
    <t xml:space="preserve">  3 rooms</t>
  </si>
  <si>
    <t xml:space="preserve">  4 rooms</t>
  </si>
  <si>
    <t xml:space="preserve">  5 rooms</t>
  </si>
  <si>
    <t>+/-250</t>
  </si>
  <si>
    <t xml:space="preserve">  6 rooms</t>
  </si>
  <si>
    <t>+/-299</t>
  </si>
  <si>
    <t>+/-3.6</t>
  </si>
  <si>
    <t xml:space="preserve">  7 rooms</t>
  </si>
  <si>
    <t>+/-3.3</t>
  </si>
  <si>
    <t xml:space="preserve">  8 rooms</t>
  </si>
  <si>
    <t>+/-291</t>
  </si>
  <si>
    <t xml:space="preserve">  9 rooms or more</t>
  </si>
  <si>
    <t>+/-212</t>
  </si>
  <si>
    <t xml:space="preserve">  Median rooms</t>
  </si>
  <si>
    <t>BEDROOMS</t>
  </si>
  <si>
    <t xml:space="preserve">  No bedroom</t>
  </si>
  <si>
    <t xml:space="preserve">  1 bedroom</t>
  </si>
  <si>
    <t>+/-169</t>
  </si>
  <si>
    <t xml:space="preserve">  2 bedrooms</t>
  </si>
  <si>
    <t xml:space="preserve">  3 bedrooms</t>
  </si>
  <si>
    <t>+/-333</t>
  </si>
  <si>
    <t>+/-4.0</t>
  </si>
  <si>
    <t xml:space="preserve">  4 bedrooms</t>
  </si>
  <si>
    <t xml:space="preserve">  5 or more bedrooms</t>
  </si>
  <si>
    <t>HOUSING TENURE</t>
  </si>
  <si>
    <t xml:space="preserve">    Occupied housing units</t>
  </si>
  <si>
    <t xml:space="preserve">  Owner-occupied</t>
  </si>
  <si>
    <t>+/-285</t>
  </si>
  <si>
    <t xml:space="preserve">  Renter-occupied</t>
  </si>
  <si>
    <t>+/-239</t>
  </si>
  <si>
    <t xml:space="preserve">  Average household size of owner-occupied unit</t>
  </si>
  <si>
    <t>+/-0.09</t>
  </si>
  <si>
    <t xml:space="preserve">  Average household size of renter-occupied unit</t>
  </si>
  <si>
    <t>+/-0.23</t>
  </si>
  <si>
    <t>YEAR HOUSEHOLDER MOVED INTO UNIT</t>
  </si>
  <si>
    <t xml:space="preserve">  Moved in 2010 or later</t>
  </si>
  <si>
    <t>+/-196</t>
  </si>
  <si>
    <t xml:space="preserve">  Moved in 2000 to 2009</t>
  </si>
  <si>
    <t>+/-379</t>
  </si>
  <si>
    <t>+/-4.4</t>
  </si>
  <si>
    <t xml:space="preserve">  Moved in 1990 to 1999</t>
  </si>
  <si>
    <t>+/-287</t>
  </si>
  <si>
    <t xml:space="preserve">  Moved in 1980 to 1989</t>
  </si>
  <si>
    <t>+/-159</t>
  </si>
  <si>
    <t xml:space="preserve">  Moved in 1970 to 1979</t>
  </si>
  <si>
    <t xml:space="preserve">  Moved in 1969 or earlier</t>
  </si>
  <si>
    <t>+/-103</t>
  </si>
  <si>
    <t>VEHICLES AVAILABLE</t>
  </si>
  <si>
    <t xml:space="preserve">  No vehicles available</t>
  </si>
  <si>
    <t>+/-121</t>
  </si>
  <si>
    <t>+/-1.6</t>
  </si>
  <si>
    <t xml:space="preserve">  1 vehicle available</t>
  </si>
  <si>
    <t>+/-294</t>
  </si>
  <si>
    <t xml:space="preserve">  2 vehicles available</t>
  </si>
  <si>
    <t xml:space="preserve">  3 or more vehicles available</t>
  </si>
  <si>
    <t>HOUSE HEATING FUEL</t>
  </si>
  <si>
    <t xml:space="preserve">  Utility gas</t>
  </si>
  <si>
    <t>+/-173</t>
  </si>
  <si>
    <t>+/-2.3</t>
  </si>
  <si>
    <t xml:space="preserve">  Bottled, tank, or LP gas</t>
  </si>
  <si>
    <t>+/-170</t>
  </si>
  <si>
    <t xml:space="preserve">  Electricity</t>
  </si>
  <si>
    <t>+/-110</t>
  </si>
  <si>
    <t xml:space="preserve">  Fuel oil, kerosene, etc.</t>
  </si>
  <si>
    <t>+/-298</t>
  </si>
  <si>
    <t xml:space="preserve">  Coal or coke</t>
  </si>
  <si>
    <t>+/-65</t>
  </si>
  <si>
    <t>+/-0.8</t>
  </si>
  <si>
    <t xml:space="preserve">  Wood</t>
  </si>
  <si>
    <t>+/-106</t>
  </si>
  <si>
    <t xml:space="preserve">  Solar energy</t>
  </si>
  <si>
    <t xml:space="preserve">  Other fuel</t>
  </si>
  <si>
    <t>+/-45</t>
  </si>
  <si>
    <t>+/-0.6</t>
  </si>
  <si>
    <t xml:space="preserve">  No fuel used</t>
  </si>
  <si>
    <t>SELECTED CHARACTERISTICS</t>
  </si>
  <si>
    <t xml:space="preserve">  Lacking complete plumbing facilities</t>
  </si>
  <si>
    <t>+/-68</t>
  </si>
  <si>
    <t xml:space="preserve">  Lacking complete kitchen facilities</t>
  </si>
  <si>
    <t xml:space="preserve">  No telephone service available</t>
  </si>
  <si>
    <t>OCCUPANTS PER ROOM</t>
  </si>
  <si>
    <t xml:space="preserve">  1.00 or less</t>
  </si>
  <si>
    <t xml:space="preserve">  1.01 to 1.50</t>
  </si>
  <si>
    <t xml:space="preserve">  1.51 or more</t>
  </si>
  <si>
    <t>VALUE</t>
  </si>
  <si>
    <t xml:space="preserve">    Owner-occupied units</t>
  </si>
  <si>
    <t xml:space="preserve">  Less than $50,000</t>
  </si>
  <si>
    <t xml:space="preserve">  $50,000 to $99,999</t>
  </si>
  <si>
    <t>+/-71</t>
  </si>
  <si>
    <t>+/-113</t>
  </si>
  <si>
    <t>+/-141</t>
  </si>
  <si>
    <t xml:space="preserve">  $200,000 to $299,999</t>
  </si>
  <si>
    <t xml:space="preserve">  $300,000 to $499,999</t>
  </si>
  <si>
    <t>+/-251</t>
  </si>
  <si>
    <t xml:space="preserve">  $500,000 to $999,999</t>
  </si>
  <si>
    <t xml:space="preserve">  $1,000,000 or more</t>
  </si>
  <si>
    <t xml:space="preserve">  Median (dollars)</t>
  </si>
  <si>
    <t>+/-12,190</t>
  </si>
  <si>
    <t>MORTGAGE STATUS</t>
  </si>
  <si>
    <t xml:space="preserve">  Housing units with a mortgage</t>
  </si>
  <si>
    <t xml:space="preserve">  Housing units without a mortgage</t>
  </si>
  <si>
    <t>+/-237</t>
  </si>
  <si>
    <t>SELECTED MONTHLY OWNER COSTS (SMOC)</t>
  </si>
  <si>
    <t xml:space="preserve">    Housing units with a mortgage</t>
  </si>
  <si>
    <t xml:space="preserve">  Less than $300</t>
  </si>
  <si>
    <t xml:space="preserve">  $300 to $499</t>
  </si>
  <si>
    <t>+/-23</t>
  </si>
  <si>
    <t xml:space="preserve">  $500 to $699</t>
  </si>
  <si>
    <t>+/-55</t>
  </si>
  <si>
    <t xml:space="preserve">  $700 to $999</t>
  </si>
  <si>
    <t xml:space="preserve">  $1,000 to $1,499</t>
  </si>
  <si>
    <t>+/-185</t>
  </si>
  <si>
    <t xml:space="preserve">  $1,500 to $1,999</t>
  </si>
  <si>
    <t>+/-4.3</t>
  </si>
  <si>
    <t xml:space="preserve">  $2,000 or more</t>
  </si>
  <si>
    <t>+/-219</t>
  </si>
  <si>
    <t>+/-4.2</t>
  </si>
  <si>
    <t>+/-74</t>
  </si>
  <si>
    <t xml:space="preserve">    Housing units without a mortgage</t>
  </si>
  <si>
    <t xml:space="preserve">  Less than $100</t>
  </si>
  <si>
    <t xml:space="preserve">  $100 to $199</t>
  </si>
  <si>
    <t xml:space="preserve">  $200 to $299</t>
  </si>
  <si>
    <t>+/-49</t>
  </si>
  <si>
    <t xml:space="preserve">  $300 to $399</t>
  </si>
  <si>
    <t>+/-46</t>
  </si>
  <si>
    <t xml:space="preserve">  $400 or more</t>
  </si>
  <si>
    <t>+/-221</t>
  </si>
  <si>
    <t>+/-51</t>
  </si>
  <si>
    <t>SELECTED MONTHLY OWNER COSTS AS A PERCENTAGE OF HOUSEHOLD INCOME (SMOCAPI)</t>
  </si>
  <si>
    <t xml:space="preserve">    Housing units with a mortgage (excluding units where SMOCAPI cannot be computed)</t>
  </si>
  <si>
    <t>+/-264</t>
  </si>
  <si>
    <t xml:space="preserve">  Less than 20.0 percent</t>
  </si>
  <si>
    <t>+/-5.0</t>
  </si>
  <si>
    <t xml:space="preserve">  20.0 to 24.9 percent</t>
  </si>
  <si>
    <t xml:space="preserve">  25.0 to 29.9 percent</t>
  </si>
  <si>
    <t xml:space="preserve">  30.0 to 34.9 percent</t>
  </si>
  <si>
    <t xml:space="preserve">  35.0 percent or more</t>
  </si>
  <si>
    <t>+/-248</t>
  </si>
  <si>
    <t>+/-5.1</t>
  </si>
  <si>
    <t xml:space="preserve">  Not computed</t>
  </si>
  <si>
    <t>+/-19</t>
  </si>
  <si>
    <t xml:space="preserve">    Housing unit without a mortgage (excluding units where SMOCAPI cannot be computed)</t>
  </si>
  <si>
    <t xml:space="preserve">  Less than 10.0 percent</t>
  </si>
  <si>
    <t>+/-6.3</t>
  </si>
  <si>
    <t xml:space="preserve">  10.0 to 14.9 percent</t>
  </si>
  <si>
    <t>+/-6.4</t>
  </si>
  <si>
    <t xml:space="preserve">  15.0 to 19.9 percent</t>
  </si>
  <si>
    <t>+/-6.8</t>
  </si>
  <si>
    <t>+/-4.5</t>
  </si>
  <si>
    <t>+/-61</t>
  </si>
  <si>
    <t>+/-41</t>
  </si>
  <si>
    <t>+/-134</t>
  </si>
  <si>
    <t>+/-7.4</t>
  </si>
  <si>
    <t>GROSS RENT</t>
  </si>
  <si>
    <t xml:space="preserve">    Occupied units paying rent</t>
  </si>
  <si>
    <t xml:space="preserve">  Less than $200</t>
  </si>
  <si>
    <t xml:space="preserve">  $500 to $749</t>
  </si>
  <si>
    <t>+/-119</t>
  </si>
  <si>
    <t>+/-8.7</t>
  </si>
  <si>
    <t xml:space="preserve">  $750 to $999</t>
  </si>
  <si>
    <t>+/-9.1</t>
  </si>
  <si>
    <t>+/-148</t>
  </si>
  <si>
    <t>+/-9.3</t>
  </si>
  <si>
    <t xml:space="preserve">  $1,500 or more</t>
  </si>
  <si>
    <t>+/-5.5</t>
  </si>
  <si>
    <t>+/-64</t>
  </si>
  <si>
    <t xml:space="preserve">  No rent paid</t>
  </si>
  <si>
    <t>+/-104</t>
  </si>
  <si>
    <t>GROSS RENT AS A PERCENTAGE OF HOUSEHOLD INCOME (GRAPI)</t>
  </si>
  <si>
    <t xml:space="preserve">    Occupied units paying rent (excluding units where GRAPI cannot be computed)</t>
  </si>
  <si>
    <t>+/-223</t>
  </si>
  <si>
    <t xml:space="preserve">  Less than 15.0 percent</t>
  </si>
  <si>
    <t>+/-7.6</t>
  </si>
  <si>
    <t>+/-140</t>
  </si>
  <si>
    <t>+/-6.5</t>
  </si>
  <si>
    <t>+/-91</t>
  </si>
  <si>
    <t>+/-6.7</t>
  </si>
  <si>
    <t>+/-66</t>
  </si>
  <si>
    <t>+/-183</t>
  </si>
  <si>
    <t>+/-11.7</t>
  </si>
  <si>
    <t>DP04: Selected Housing Characteristics</t>
  </si>
  <si>
    <t>SEX AND AGE</t>
  </si>
  <si>
    <t xml:space="preserve">    Total population</t>
  </si>
  <si>
    <t>+/-22</t>
  </si>
  <si>
    <t xml:space="preserve">  Male</t>
  </si>
  <si>
    <t>+/-363</t>
  </si>
  <si>
    <t xml:space="preserve">  Female</t>
  </si>
  <si>
    <t>+/-362</t>
  </si>
  <si>
    <t xml:space="preserve">  Under 5 years</t>
  </si>
  <si>
    <t>+/-257</t>
  </si>
  <si>
    <t xml:space="preserve">  5 to 9 years</t>
  </si>
  <si>
    <t>+/-256</t>
  </si>
  <si>
    <t xml:space="preserve">  10 to 14 years</t>
  </si>
  <si>
    <t xml:space="preserve">  15 to 19 years</t>
  </si>
  <si>
    <t>+/-224</t>
  </si>
  <si>
    <t xml:space="preserve">  20 to 24 years</t>
  </si>
  <si>
    <t>+/-218</t>
  </si>
  <si>
    <t xml:space="preserve">  25 to 34 years</t>
  </si>
  <si>
    <t>+/-306</t>
  </si>
  <si>
    <t xml:space="preserve">  35 to 44 years</t>
  </si>
  <si>
    <t>+/-283</t>
  </si>
  <si>
    <t xml:space="preserve">  45 to 54 years</t>
  </si>
  <si>
    <t xml:space="preserve">  55 to 59 years</t>
  </si>
  <si>
    <t xml:space="preserve">  60 to 64 years</t>
  </si>
  <si>
    <t>+/-234</t>
  </si>
  <si>
    <t xml:space="preserve">  65 to 74 years</t>
  </si>
  <si>
    <t xml:space="preserve">  75 to 84 years</t>
  </si>
  <si>
    <t xml:space="preserve">  85 years and over</t>
  </si>
  <si>
    <t>+/-150</t>
  </si>
  <si>
    <t xml:space="preserve">  Median age (years)</t>
  </si>
  <si>
    <t xml:space="preserve">  21 years and over</t>
  </si>
  <si>
    <t>+/-309</t>
  </si>
  <si>
    <t xml:space="preserve">  62 years and over</t>
  </si>
  <si>
    <t>+/-411</t>
  </si>
  <si>
    <t xml:space="preserve">  65 years and over</t>
  </si>
  <si>
    <t>+/-356</t>
  </si>
  <si>
    <t xml:space="preserve">    18 years and over</t>
  </si>
  <si>
    <t>+/-271</t>
  </si>
  <si>
    <t>RACE</t>
  </si>
  <si>
    <t xml:space="preserve">  One race</t>
  </si>
  <si>
    <t>+/-133</t>
  </si>
  <si>
    <t xml:space="preserve">  Two or more races</t>
  </si>
  <si>
    <t>+/-129</t>
  </si>
  <si>
    <t xml:space="preserve">    White</t>
  </si>
  <si>
    <t xml:space="preserve">    Black or African American</t>
  </si>
  <si>
    <t xml:space="preserve">    American Indian and Alaska Native</t>
  </si>
  <si>
    <t>+/-50</t>
  </si>
  <si>
    <t xml:space="preserve">      Cherokee tribal grouping</t>
  </si>
  <si>
    <t>+/-0.1</t>
  </si>
  <si>
    <t xml:space="preserve">      Chippewa tribal grouping</t>
  </si>
  <si>
    <t xml:space="preserve">      Navajo tribal grouping</t>
  </si>
  <si>
    <t xml:space="preserve">      Sioux tribal grouping</t>
  </si>
  <si>
    <t xml:space="preserve">    Asian</t>
  </si>
  <si>
    <t>+/-330</t>
  </si>
  <si>
    <t xml:space="preserve">      Asian Indian</t>
  </si>
  <si>
    <t>+/-233</t>
  </si>
  <si>
    <t xml:space="preserve">      Chinese</t>
  </si>
  <si>
    <t>+/-86</t>
  </si>
  <si>
    <t xml:space="preserve">      Filipino</t>
  </si>
  <si>
    <t>+/-31</t>
  </si>
  <si>
    <t xml:space="preserve">      Japanese</t>
  </si>
  <si>
    <t xml:space="preserve">      Korean</t>
  </si>
  <si>
    <t xml:space="preserve">      Vietnamese</t>
  </si>
  <si>
    <t xml:space="preserve">      Other Asian</t>
  </si>
  <si>
    <t>+/-197</t>
  </si>
  <si>
    <t xml:space="preserve">    Native Hawaiian and Other Pacific Islander</t>
  </si>
  <si>
    <t xml:space="preserve">      Native Hawaiian</t>
  </si>
  <si>
    <t xml:space="preserve">      Guamanian or Chamorro</t>
  </si>
  <si>
    <t xml:space="preserve">      Samoan</t>
  </si>
  <si>
    <t xml:space="preserve">      Other Pacific Islander</t>
  </si>
  <si>
    <t xml:space="preserve">    Some other race</t>
  </si>
  <si>
    <t>+/-83</t>
  </si>
  <si>
    <t xml:space="preserve">    White and Black or African American</t>
  </si>
  <si>
    <t>+/-28</t>
  </si>
  <si>
    <t xml:space="preserve">    White and American Indian and Alaska Native</t>
  </si>
  <si>
    <t xml:space="preserve">    White and Asian</t>
  </si>
  <si>
    <t>+/-93</t>
  </si>
  <si>
    <t xml:space="preserve">    Black or African American and American Indian and Alaska Native</t>
  </si>
  <si>
    <t xml:space="preserve">  Race alone or in combination with one or more other races</t>
  </si>
  <si>
    <t xml:space="preserve">  White</t>
  </si>
  <si>
    <t>+/-350</t>
  </si>
  <si>
    <t xml:space="preserve">  Black or African American</t>
  </si>
  <si>
    <t>+/-209</t>
  </si>
  <si>
    <t xml:space="preserve">  American Indian and Alaska Native</t>
  </si>
  <si>
    <t>+/-96</t>
  </si>
  <si>
    <t xml:space="preserve">  Asian</t>
  </si>
  <si>
    <t>+/-345</t>
  </si>
  <si>
    <t xml:space="preserve">  Native Hawaiian and Other Pacific Islander</t>
  </si>
  <si>
    <t xml:space="preserve">  Some other race</t>
  </si>
  <si>
    <t>HISPANIC OR LATINO AND RACE</t>
  </si>
  <si>
    <t xml:space="preserve">  Hispanic or Latino (of any race)</t>
  </si>
  <si>
    <t>+/-166</t>
  </si>
  <si>
    <t xml:space="preserve">    Mexican</t>
  </si>
  <si>
    <t xml:space="preserve">    Puerto Rican</t>
  </si>
  <si>
    <t>+/-21</t>
  </si>
  <si>
    <t xml:space="preserve">    Cuban</t>
  </si>
  <si>
    <t>+/-11</t>
  </si>
  <si>
    <t xml:space="preserve">    Other Hispanic or Latino</t>
  </si>
  <si>
    <t>+/-105</t>
  </si>
  <si>
    <t xml:space="preserve">  Not Hispanic or Latino</t>
  </si>
  <si>
    <t xml:space="preserve">    White alone</t>
  </si>
  <si>
    <t>+/-367</t>
  </si>
  <si>
    <t xml:space="preserve">    Black or African American alone</t>
  </si>
  <si>
    <t xml:space="preserve">    American Indian and Alaska Native alone</t>
  </si>
  <si>
    <t xml:space="preserve">    Asian alone</t>
  </si>
  <si>
    <t xml:space="preserve">    Native Hawaiian and Other Pacific Islander alone</t>
  </si>
  <si>
    <t xml:space="preserve">    Some other race alone</t>
  </si>
  <si>
    <t xml:space="preserve">    Two or more races</t>
  </si>
  <si>
    <t xml:space="preserve">      Two races including Some other race</t>
  </si>
  <si>
    <t xml:space="preserve">      Two races excluding Some other race, and Three or more races</t>
  </si>
  <si>
    <t>DP05: ACS DEMOGRAPHIC ESTIMATES</t>
  </si>
  <si>
    <t>S0801: COMMUTING CHARACTERISTICS BY SEX</t>
  </si>
  <si>
    <t>Total</t>
  </si>
  <si>
    <t>Male</t>
  </si>
  <si>
    <t>Female</t>
  </si>
  <si>
    <t>Workers 16 years and over</t>
  </si>
  <si>
    <t>MEANS OF TRANSPORTATION TO WORK</t>
  </si>
  <si>
    <t xml:space="preserve">  Car, truck, or van</t>
  </si>
  <si>
    <t xml:space="preserve">    Drove alone</t>
  </si>
  <si>
    <t xml:space="preserve">    Carpooled</t>
  </si>
  <si>
    <t xml:space="preserve">      In 2-person carpool</t>
  </si>
  <si>
    <t xml:space="preserve">      In 3-person carpool</t>
  </si>
  <si>
    <t xml:space="preserve">      In 4-or-more person carpool</t>
  </si>
  <si>
    <t xml:space="preserve">    Workers per car, truck, or van</t>
  </si>
  <si>
    <t xml:space="preserve">  Bicycle</t>
  </si>
  <si>
    <t xml:space="preserve">  Taxicab, motorcycle, or other means</t>
  </si>
  <si>
    <t>PLACE OF WORK</t>
  </si>
  <si>
    <t xml:space="preserve">  Worked in state of residence</t>
  </si>
  <si>
    <t xml:space="preserve">    Worked in county of residence</t>
  </si>
  <si>
    <t xml:space="preserve">    Worked outside county of residence</t>
  </si>
  <si>
    <t xml:space="preserve">  Worked outside state of residence</t>
  </si>
  <si>
    <t>Living in a place</t>
  </si>
  <si>
    <t xml:space="preserve">  Worked in place of residence</t>
  </si>
  <si>
    <t xml:space="preserve">  Worked outside place of residence</t>
  </si>
  <si>
    <t>Not living in a place</t>
  </si>
  <si>
    <t>Living in 12 selected states</t>
  </si>
  <si>
    <t xml:space="preserve">  Worked in minor civil division of residence</t>
  </si>
  <si>
    <t>+/-4.6</t>
  </si>
  <si>
    <t xml:space="preserve">  Worked outside minor civil division of residence</t>
  </si>
  <si>
    <t>Not living in 12 selected states</t>
  </si>
  <si>
    <t>Workers 16 years and over who did not work at home</t>
  </si>
  <si>
    <t>TIME LEAVING HOME TO GO TO WORK</t>
  </si>
  <si>
    <t xml:space="preserve">  12:00 a.m. to 4:59 a.m.</t>
  </si>
  <si>
    <t xml:space="preserve">  5:00 a.m. to 5:29 a.m.</t>
  </si>
  <si>
    <t xml:space="preserve">  5:30 a.m. to 5:59 a.m.</t>
  </si>
  <si>
    <t xml:space="preserve">  6:00 a.m. to 6:29 a.m.</t>
  </si>
  <si>
    <t xml:space="preserve">  6:30 a.m. to 6:59 a.m.</t>
  </si>
  <si>
    <t xml:space="preserve">  7:00 a.m. to 7:29 a.m.</t>
  </si>
  <si>
    <t xml:space="preserve">  7:30 a.m. to 7:59 a.m.</t>
  </si>
  <si>
    <t xml:space="preserve">  8:00 a.m. to 8:29 a.m.</t>
  </si>
  <si>
    <t xml:space="preserve">  8:30 a.m. to 8:59 a.m.</t>
  </si>
  <si>
    <t xml:space="preserve">  9:00 a.m. to 11:59 p.m.</t>
  </si>
  <si>
    <t>TRAVEL TIME TO WORK</t>
  </si>
  <si>
    <t xml:space="preserve">  Less than 10 minutes</t>
  </si>
  <si>
    <t xml:space="preserve">  10 to 14 minutes</t>
  </si>
  <si>
    <t xml:space="preserve">  15 to 19 minutes</t>
  </si>
  <si>
    <t xml:space="preserve">  20 to 24 minutes</t>
  </si>
  <si>
    <t xml:space="preserve">  25 to 29 minutes</t>
  </si>
  <si>
    <t xml:space="preserve">  30 to 34 minutes</t>
  </si>
  <si>
    <t xml:space="preserve">  35 to 44 minutes</t>
  </si>
  <si>
    <t xml:space="preserve">  45 to 59 minutes</t>
  </si>
  <si>
    <t xml:space="preserve">  60 or more minutes</t>
  </si>
  <si>
    <t xml:space="preserve">    Workers 16 years and over in households</t>
  </si>
  <si>
    <t>+/-352</t>
  </si>
  <si>
    <t xml:space="preserve">  No vehicle available</t>
  </si>
  <si>
    <t>+/-5.2</t>
  </si>
  <si>
    <t>+/-5.8</t>
  </si>
  <si>
    <t>PERCENT IMPUTED</t>
  </si>
  <si>
    <t xml:space="preserve">  Means of transportation to work</t>
  </si>
  <si>
    <t xml:space="preserve">  Private vehicle occupancy</t>
  </si>
  <si>
    <t xml:space="preserve">  Place of work</t>
  </si>
  <si>
    <t xml:space="preserve">  Time leaving home to go to work</t>
  </si>
  <si>
    <t xml:space="preserve">  Travel time to work</t>
  </si>
  <si>
    <t xml:space="preserve">  Vehicles available</t>
  </si>
  <si>
    <t>S0804: Means of Transportation to Work by Selected Characteristics</t>
  </si>
  <si>
    <t>Car, truck, or van -- drove alone</t>
  </si>
  <si>
    <t>Car, truck, or van -- carpooled</t>
  </si>
  <si>
    <t>Public transportation (excluding taxicab)</t>
  </si>
  <si>
    <t>+/-812</t>
  </si>
  <si>
    <t>+/-762</t>
  </si>
  <si>
    <t>+/-20</t>
  </si>
  <si>
    <t>AGE</t>
  </si>
  <si>
    <t xml:space="preserve">  16 to 19 years</t>
  </si>
  <si>
    <t>+/-79.3</t>
  </si>
  <si>
    <t>+/-7.7</t>
  </si>
  <si>
    <t xml:space="preserve">  25 to 44 years</t>
  </si>
  <si>
    <t>+/-10.3</t>
  </si>
  <si>
    <t>+/-66.0</t>
  </si>
  <si>
    <t>+/-10.2</t>
  </si>
  <si>
    <t xml:space="preserve">  60 years and over</t>
  </si>
  <si>
    <t>+/-8.6</t>
  </si>
  <si>
    <t>Median age (years)</t>
  </si>
  <si>
    <t>+/-6.2</t>
  </si>
  <si>
    <t>+/-28.0</t>
  </si>
  <si>
    <t>SEX</t>
  </si>
  <si>
    <t>RACE AND HISPANIC OR LATINO ORIGIN</t>
  </si>
  <si>
    <t>N</t>
  </si>
  <si>
    <t>Hispanic or Latino origin (of any race)</t>
  </si>
  <si>
    <t>White alone, not Hispanic or Latino origin</t>
  </si>
  <si>
    <t>NATIVITY AND CITIZENSHIP STATUS</t>
  </si>
  <si>
    <t xml:space="preserve">  Native</t>
  </si>
  <si>
    <t>+/-10.4</t>
  </si>
  <si>
    <t xml:space="preserve">  Foreign born</t>
  </si>
  <si>
    <t xml:space="preserve">    Naturalized U.S. citizen</t>
  </si>
  <si>
    <t xml:space="preserve">    Not a U.S. citizen</t>
  </si>
  <si>
    <t>+/-10.1</t>
  </si>
  <si>
    <t>LANGUAGE SPOKEN AT HOME AND ABILITY TO SPEAK ENGLISH</t>
  </si>
  <si>
    <t xml:space="preserve">  Speak language other than English</t>
  </si>
  <si>
    <t>+/-10.5</t>
  </si>
  <si>
    <t xml:space="preserve">    Speak English "very well"</t>
  </si>
  <si>
    <t xml:space="preserve">    Speak English less than "very well"</t>
  </si>
  <si>
    <t>EARNINGS IN THE PAST 12 MONTHS (IN 2012 INFLATION-ADJUSTED DOLLARS) FOR WORKERS</t>
  </si>
  <si>
    <t xml:space="preserve">    Workers 16 years and over with earnings</t>
  </si>
  <si>
    <t xml:space="preserve">  $1 to $9,999 or loss</t>
  </si>
  <si>
    <t>+/-7.3</t>
  </si>
  <si>
    <t xml:space="preserve">  $50,000 to $64,999</t>
  </si>
  <si>
    <t xml:space="preserve">  $65,000 to $74,999</t>
  </si>
  <si>
    <t xml:space="preserve">  $75,000 or more</t>
  </si>
  <si>
    <t>+/-5.7</t>
  </si>
  <si>
    <t>Median earnings (dollars)</t>
  </si>
  <si>
    <t>+/-1,521</t>
  </si>
  <si>
    <t>+/-1,466</t>
  </si>
  <si>
    <t>+/-6,480</t>
  </si>
  <si>
    <t>+/-32,001</t>
  </si>
  <si>
    <t>POVERTY STATUS IN THE PAST 12 MONTHS</t>
  </si>
  <si>
    <t xml:space="preserve">    Workers 16 years and over for whom poverty status is determined</t>
  </si>
  <si>
    <t>+/-810</t>
  </si>
  <si>
    <t>+/-760</t>
  </si>
  <si>
    <t>+/-225</t>
  </si>
  <si>
    <t xml:space="preserve">  Below 100 percent of the poverty level</t>
  </si>
  <si>
    <t xml:space="preserve">  100 to 149 percent of the poverty level</t>
  </si>
  <si>
    <t xml:space="preserve">  At or above 150 percent of the poverty level</t>
  </si>
  <si>
    <t>+/-7.0</t>
  </si>
  <si>
    <t>+/-10.6</t>
  </si>
  <si>
    <t xml:space="preserve">  Military specific occupations</t>
  </si>
  <si>
    <t xml:space="preserve">  Information and finance and insurance, and real estate and rental and leasing</t>
  </si>
  <si>
    <t>+/-9.4</t>
  </si>
  <si>
    <t xml:space="preserve">  Other services (except public administration)</t>
  </si>
  <si>
    <t xml:space="preserve">  Armed forces</t>
  </si>
  <si>
    <t xml:space="preserve">  Self-employed workers in own not incorporated business</t>
  </si>
  <si>
    <t>+/-794</t>
  </si>
  <si>
    <t>TIME ARRIVING AT WORK FROM HOME</t>
  </si>
  <si>
    <t>+/-8.5</t>
  </si>
  <si>
    <t>+/-7.2</t>
  </si>
  <si>
    <t>+/-7.9</t>
  </si>
  <si>
    <t>+/-7.8</t>
  </si>
  <si>
    <t>+/-8.0</t>
  </si>
  <si>
    <t>+/-4.7</t>
  </si>
  <si>
    <t>Workers 16 years and over in households</t>
  </si>
  <si>
    <t>+/-809</t>
  </si>
  <si>
    <t>+/-4</t>
  </si>
  <si>
    <t xml:space="preserve">  Owner-occupied housing units</t>
  </si>
  <si>
    <t>+/-11.3</t>
  </si>
  <si>
    <t>+/-100.0</t>
  </si>
  <si>
    <t xml:space="preserve">  Renter-occupied housing units</t>
  </si>
  <si>
    <t>+/-8.9</t>
  </si>
  <si>
    <t>+/-11.4</t>
  </si>
  <si>
    <t>+/-9.5</t>
  </si>
  <si>
    <t xml:space="preserve">  Time arriving at work from home</t>
  </si>
  <si>
    <t>S1701: Poverty Status in Past 12 Months</t>
  </si>
  <si>
    <t>2008-2012 American Community Survey</t>
  </si>
  <si>
    <t>Below poverty level</t>
  </si>
  <si>
    <t>Percent below poverty level</t>
  </si>
  <si>
    <t>Population for whom poverty status is determined</t>
  </si>
  <si>
    <t>+/-253</t>
  </si>
  <si>
    <t>+/-297</t>
  </si>
  <si>
    <t>+/-301</t>
  </si>
  <si>
    <t>+/-137</t>
  </si>
  <si>
    <t xml:space="preserve">  18 to 64 years</t>
  </si>
  <si>
    <t>+/-342</t>
  </si>
  <si>
    <t>+/-370</t>
  </si>
  <si>
    <t>+/-191</t>
  </si>
  <si>
    <t>+/-171</t>
  </si>
  <si>
    <t>+/-12.1</t>
  </si>
  <si>
    <t>+/-45.1</t>
  </si>
  <si>
    <t>-</t>
  </si>
  <si>
    <t>**</t>
  </si>
  <si>
    <t>+/-20.9</t>
  </si>
  <si>
    <t>+/-43</t>
  </si>
  <si>
    <t>+/-16.8</t>
  </si>
  <si>
    <t>+/-165</t>
  </si>
  <si>
    <t>+/-24</t>
  </si>
  <si>
    <t>White alone, not Hispanic or Latino</t>
  </si>
  <si>
    <t>+/-369</t>
  </si>
  <si>
    <t>EDUCATIONAL ATTAINMENT</t>
  </si>
  <si>
    <t xml:space="preserve">    Population 25 years and over</t>
  </si>
  <si>
    <t xml:space="preserve">  Less than high school graduate</t>
  </si>
  <si>
    <t>+/-172</t>
  </si>
  <si>
    <t>+/-76</t>
  </si>
  <si>
    <t>+/-12.9</t>
  </si>
  <si>
    <t xml:space="preserve">  High school graduate (includes equivalency)</t>
  </si>
  <si>
    <t>+/-396</t>
  </si>
  <si>
    <t xml:space="preserve">  Some college, associate's degree</t>
  </si>
  <si>
    <t>+/-388</t>
  </si>
  <si>
    <t>+/-72</t>
  </si>
  <si>
    <t xml:space="preserve">  Bachelor's degree or higher</t>
  </si>
  <si>
    <t xml:space="preserve">    Civilian labor force 16 years and over</t>
  </si>
  <si>
    <t>+/-122</t>
  </si>
  <si>
    <t xml:space="preserve">  Employed</t>
  </si>
  <si>
    <t>+/-116</t>
  </si>
  <si>
    <t xml:space="preserve">    Male</t>
  </si>
  <si>
    <t>+/-269</t>
  </si>
  <si>
    <t>+/-39</t>
  </si>
  <si>
    <t xml:space="preserve">    Female</t>
  </si>
  <si>
    <t xml:space="preserve">  Unemployed</t>
  </si>
  <si>
    <t>+/-30</t>
  </si>
  <si>
    <t>WORK EXPERIENCE</t>
  </si>
  <si>
    <t xml:space="preserve">    Population 16 years and over</t>
  </si>
  <si>
    <t>+/-187</t>
  </si>
  <si>
    <t xml:space="preserve">  Worked full-time, year-round in the past 12 months</t>
  </si>
  <si>
    <t>+/-26</t>
  </si>
  <si>
    <t xml:space="preserve">  Worked part-time or part-year in the past 12 months</t>
  </si>
  <si>
    <t xml:space="preserve">  Did not work</t>
  </si>
  <si>
    <t>All Individuals below:</t>
  </si>
  <si>
    <t xml:space="preserve">  50 percent of poverty level</t>
  </si>
  <si>
    <t xml:space="preserve">  125 percent of poverty level</t>
  </si>
  <si>
    <t>+/-347</t>
  </si>
  <si>
    <t xml:space="preserve">  150 percent of poverty level</t>
  </si>
  <si>
    <t>+/-455</t>
  </si>
  <si>
    <t xml:space="preserve">  185 percent of poverty level</t>
  </si>
  <si>
    <t>+/-532</t>
  </si>
  <si>
    <t xml:space="preserve">  200 percent of poverty level</t>
  </si>
  <si>
    <t>+/-552</t>
  </si>
  <si>
    <t>Unrelated individuals for whom poverty status is determined</t>
  </si>
  <si>
    <t>+/-436</t>
  </si>
  <si>
    <t>+/-268</t>
  </si>
  <si>
    <t>+/-97</t>
  </si>
  <si>
    <t>+/-289</t>
  </si>
  <si>
    <t>+/-88</t>
  </si>
  <si>
    <t>Mean income deficit for unrelated individuals (dollars)</t>
  </si>
  <si>
    <t>+/-1,186</t>
  </si>
  <si>
    <t>Worked full-time, year-round in the past 12 months</t>
  </si>
  <si>
    <t>+/-263</t>
  </si>
  <si>
    <t>Worked less than full-time, year-round in the past 12 months</t>
  </si>
  <si>
    <t>+/-9.2</t>
  </si>
  <si>
    <t>Did not work</t>
  </si>
  <si>
    <t>HOUSEHOLDS BY TYPE</t>
  </si>
  <si>
    <t xml:space="preserve">  Family households (families)</t>
  </si>
  <si>
    <t xml:space="preserve">      With own children under 18 years</t>
  </si>
  <si>
    <t xml:space="preserve">    Married-couple family</t>
  </si>
  <si>
    <t>+/-174</t>
  </si>
  <si>
    <t xml:space="preserve">    Male householder, no wife present, family</t>
  </si>
  <si>
    <t xml:space="preserve">    Female householder, no husband present, family</t>
  </si>
  <si>
    <t>+/-123</t>
  </si>
  <si>
    <t>+/-102</t>
  </si>
  <si>
    <t xml:space="preserve">  Nonfamily households</t>
  </si>
  <si>
    <t xml:space="preserve">    Householder living alone</t>
  </si>
  <si>
    <t xml:space="preserve">      65 years and over</t>
  </si>
  <si>
    <t>+/-195</t>
  </si>
  <si>
    <t xml:space="preserve">  Households with one or more people under 18 years</t>
  </si>
  <si>
    <t xml:space="preserve">  Households with one or more people 65 years and over</t>
  </si>
  <si>
    <t xml:space="preserve">  Average household size</t>
  </si>
  <si>
    <t>+/-0.08</t>
  </si>
  <si>
    <t xml:space="preserve">  Average family size</t>
  </si>
  <si>
    <t>RELATIONSHIP</t>
  </si>
  <si>
    <t xml:space="preserve">    Population in households</t>
  </si>
  <si>
    <t xml:space="preserve">  Householder</t>
  </si>
  <si>
    <t xml:space="preserve">  Spouse</t>
  </si>
  <si>
    <t>+/-262</t>
  </si>
  <si>
    <t xml:space="preserve">  Child</t>
  </si>
  <si>
    <t xml:space="preserve">  Other relatives</t>
  </si>
  <si>
    <t xml:space="preserve">  Nonrelatives</t>
  </si>
  <si>
    <t xml:space="preserve">    Unmarried partner</t>
  </si>
  <si>
    <t>MARITAL STATUS</t>
  </si>
  <si>
    <t xml:space="preserve">    Males 15 years and over</t>
  </si>
  <si>
    <t xml:space="preserve">  Never married</t>
  </si>
  <si>
    <t>+/-353</t>
  </si>
  <si>
    <t xml:space="preserve">  Now married, except separated</t>
  </si>
  <si>
    <t>+/-255</t>
  </si>
  <si>
    <t xml:space="preserve">  Separated</t>
  </si>
  <si>
    <t xml:space="preserve">  Widowed</t>
  </si>
  <si>
    <t xml:space="preserve">  Divorced</t>
  </si>
  <si>
    <t>+/-164</t>
  </si>
  <si>
    <t xml:space="preserve">    Females 15 years and over</t>
  </si>
  <si>
    <t>+/-259</t>
  </si>
  <si>
    <t>+/-32</t>
  </si>
  <si>
    <t>+/-177</t>
  </si>
  <si>
    <t>FERTILITY</t>
  </si>
  <si>
    <t xml:space="preserve">    Number of women 15 to 50 years old who had a birth in the past 12 months</t>
  </si>
  <si>
    <t xml:space="preserve">  Unmarried women (widowed, divorced, and never married)</t>
  </si>
  <si>
    <t>+/-11.6</t>
  </si>
  <si>
    <t xml:space="preserve">    Per 1,000 unmarried women</t>
  </si>
  <si>
    <t>+/-12</t>
  </si>
  <si>
    <t xml:space="preserve">  Per 1,000 women 15 to 50 years old</t>
  </si>
  <si>
    <t>+/-27</t>
  </si>
  <si>
    <t xml:space="preserve">    Per 1,000 women 15 to 19 years old</t>
  </si>
  <si>
    <t xml:space="preserve">    Per 1,000 women 20 to 34 years old</t>
  </si>
  <si>
    <t xml:space="preserve">    Per 1,000 women 35 to 50 years old</t>
  </si>
  <si>
    <t>GRANDPARENTS</t>
  </si>
  <si>
    <t xml:space="preserve">    Number of grandparents living with own grandchildren under 18 years</t>
  </si>
  <si>
    <t xml:space="preserve">  Responsible for grandchildren</t>
  </si>
  <si>
    <t>+/-35.5</t>
  </si>
  <si>
    <t xml:space="preserve">    Years responsible for grandchildren</t>
  </si>
  <si>
    <t xml:space="preserve">      Less than 1 year</t>
  </si>
  <si>
    <t>+/-20.3</t>
  </si>
  <si>
    <t xml:space="preserve">      1 or 2 years</t>
  </si>
  <si>
    <t xml:space="preserve">      3 or 4 years</t>
  </si>
  <si>
    <t xml:space="preserve">      5 or more years</t>
  </si>
  <si>
    <t xml:space="preserve">    Number of grandparents responsible for own grandchildren under 18 years</t>
  </si>
  <si>
    <t xml:space="preserve">  Who are female</t>
  </si>
  <si>
    <t>+/-8.3</t>
  </si>
  <si>
    <t xml:space="preserve">  Who are married</t>
  </si>
  <si>
    <t>+/-39.5</t>
  </si>
  <si>
    <t>SCHOOL ENROLLMENT</t>
  </si>
  <si>
    <t xml:space="preserve">    Population 3 years and over enrolled in school</t>
  </si>
  <si>
    <t xml:space="preserve">  Nursery school, preschool</t>
  </si>
  <si>
    <t>+/-99</t>
  </si>
  <si>
    <t xml:space="preserve">  Kindergarten</t>
  </si>
  <si>
    <t>+/-95</t>
  </si>
  <si>
    <t xml:space="preserve">  Elementary school (grades 1-8)</t>
  </si>
  <si>
    <t xml:space="preserve">  High school (grades 9-12)</t>
  </si>
  <si>
    <t>+/-235</t>
  </si>
  <si>
    <t xml:space="preserve">  College or graduate school</t>
  </si>
  <si>
    <t xml:space="preserve">  Less than 9th grade</t>
  </si>
  <si>
    <t xml:space="preserve">  9th to 12th grade, no diploma</t>
  </si>
  <si>
    <t xml:space="preserve">  Some college, no degree</t>
  </si>
  <si>
    <t xml:space="preserve">  Associate's degree</t>
  </si>
  <si>
    <t xml:space="preserve">  Bachelor's degree</t>
  </si>
  <si>
    <t xml:space="preserve">  Graduate or professional degree</t>
  </si>
  <si>
    <t xml:space="preserve">  Percent high school graduate or higher</t>
  </si>
  <si>
    <t xml:space="preserve">  Percent bachelor's degree or higher</t>
  </si>
  <si>
    <t>VETERAN STATUS</t>
  </si>
  <si>
    <t xml:space="preserve">    Civilian population 18 years and over</t>
  </si>
  <si>
    <t xml:space="preserve">  Civilian veterans</t>
  </si>
  <si>
    <t>DISABILITY STATUS OF THE CIVILIAN NONINSTITUTIONALIZED POPULATION</t>
  </si>
  <si>
    <t xml:space="preserve">    Total Civilian Noninstitutionalized Population</t>
  </si>
  <si>
    <t xml:space="preserve">  With a disability</t>
  </si>
  <si>
    <t xml:space="preserve">    Under 18 years</t>
  </si>
  <si>
    <t>+/-182</t>
  </si>
  <si>
    <t>+/-205</t>
  </si>
  <si>
    <t>RESIDENCE 1 YEAR AGO</t>
  </si>
  <si>
    <t xml:space="preserve">    Population 1 year and over</t>
  </si>
  <si>
    <t xml:space="preserve">  Same house</t>
  </si>
  <si>
    <t>+/-554</t>
  </si>
  <si>
    <t xml:space="preserve">  Different house in the U.S.</t>
  </si>
  <si>
    <t>+/-520</t>
  </si>
  <si>
    <t xml:space="preserve">    Same county</t>
  </si>
  <si>
    <t>+/-383</t>
  </si>
  <si>
    <t xml:space="preserve">    Different county</t>
  </si>
  <si>
    <t xml:space="preserve">      Same state</t>
  </si>
  <si>
    <t xml:space="preserve">      Different state</t>
  </si>
  <si>
    <t xml:space="preserve">  Abroad</t>
  </si>
  <si>
    <t>PLACE OF BIRTH</t>
  </si>
  <si>
    <t xml:space="preserve">    Born in United States</t>
  </si>
  <si>
    <t>+/-315</t>
  </si>
  <si>
    <t xml:space="preserve">      State of residence</t>
  </si>
  <si>
    <t>+/-606</t>
  </si>
  <si>
    <t>+/-600</t>
  </si>
  <si>
    <t xml:space="preserve">    Born in Puerto Rico, U.S. Island areas, or born abroad to American parent(s)</t>
  </si>
  <si>
    <t>+/-308</t>
  </si>
  <si>
    <t>U.S. CITIZENSHIP STATUS</t>
  </si>
  <si>
    <t xml:space="preserve">    Foreign-born population</t>
  </si>
  <si>
    <t xml:space="preserve">  Naturalized U.S. citizen</t>
  </si>
  <si>
    <t>+/-220</t>
  </si>
  <si>
    <t xml:space="preserve">  Not a U.S. citizen</t>
  </si>
  <si>
    <t>+/-231</t>
  </si>
  <si>
    <t>YEAR OF ENTRY</t>
  </si>
  <si>
    <t xml:space="preserve">    Population born outside the United States</t>
  </si>
  <si>
    <t>+/-312</t>
  </si>
  <si>
    <t xml:space="preserve">    Native</t>
  </si>
  <si>
    <t xml:space="preserve">  Entered 2010 or later</t>
  </si>
  <si>
    <t>+/-23.4</t>
  </si>
  <si>
    <t xml:space="preserve">  Entered before 2010</t>
  </si>
  <si>
    <t xml:space="preserve">    Foreign born</t>
  </si>
  <si>
    <t>WORLD REGION OF BIRTH OF FOREIGN BORN</t>
  </si>
  <si>
    <t xml:space="preserve">    Foreign-born population, excluding population born at sea</t>
  </si>
  <si>
    <t xml:space="preserve">  Europe</t>
  </si>
  <si>
    <t>+/-15.8</t>
  </si>
  <si>
    <t xml:space="preserve">  Asia</t>
  </si>
  <si>
    <t>+/-15.6</t>
  </si>
  <si>
    <t xml:space="preserve">  Africa</t>
  </si>
  <si>
    <t xml:space="preserve">  Oceania</t>
  </si>
  <si>
    <t xml:space="preserve">  Latin America</t>
  </si>
  <si>
    <t>+/-108</t>
  </si>
  <si>
    <t xml:space="preserve">  Northern America</t>
  </si>
  <si>
    <t>LANGUAGE SPOKEN AT HOME</t>
  </si>
  <si>
    <t xml:space="preserve">    Population 5 years and over</t>
  </si>
  <si>
    <t xml:space="preserve">  English only</t>
  </si>
  <si>
    <t xml:space="preserve">  Language other than English</t>
  </si>
  <si>
    <t>+/-373</t>
  </si>
  <si>
    <t xml:space="preserve">      Speak English less than "very well"</t>
  </si>
  <si>
    <t xml:space="preserve">    Spanish</t>
  </si>
  <si>
    <t>+/-42</t>
  </si>
  <si>
    <t xml:space="preserve">    Other Indo-European languages</t>
  </si>
  <si>
    <t>+/-58</t>
  </si>
  <si>
    <t xml:space="preserve">    Asian and Pacific Islander languages</t>
  </si>
  <si>
    <t xml:space="preserve">    Other languages</t>
  </si>
  <si>
    <t>ANCESTRY</t>
  </si>
  <si>
    <t xml:space="preserve">  American</t>
  </si>
  <si>
    <t>+/-424</t>
  </si>
  <si>
    <t xml:space="preserve">  Arab</t>
  </si>
  <si>
    <t xml:space="preserve">  Czech</t>
  </si>
  <si>
    <t>+/-120</t>
  </si>
  <si>
    <t xml:space="preserve">  Danish</t>
  </si>
  <si>
    <t xml:space="preserve">  Dutch</t>
  </si>
  <si>
    <t xml:space="preserve">  English</t>
  </si>
  <si>
    <t>+/-567</t>
  </si>
  <si>
    <t xml:space="preserve">  French (except Basque)</t>
  </si>
  <si>
    <t>+/-496</t>
  </si>
  <si>
    <t xml:space="preserve">  French Canadian</t>
  </si>
  <si>
    <t xml:space="preserve">  German</t>
  </si>
  <si>
    <t>+/-426</t>
  </si>
  <si>
    <t xml:space="preserve">  Greek</t>
  </si>
  <si>
    <t xml:space="preserve">  Hungarian</t>
  </si>
  <si>
    <t xml:space="preserve">  Irish</t>
  </si>
  <si>
    <t>+/-494</t>
  </si>
  <si>
    <t xml:space="preserve">  Italian</t>
  </si>
  <si>
    <t>+/-517</t>
  </si>
  <si>
    <t xml:space="preserve">  Lithuanian</t>
  </si>
  <si>
    <t>+/-84</t>
  </si>
  <si>
    <t xml:space="preserve">  Norwegian</t>
  </si>
  <si>
    <t>+/-192</t>
  </si>
  <si>
    <t xml:space="preserve">  Polish</t>
  </si>
  <si>
    <t>+/-216</t>
  </si>
  <si>
    <t xml:space="preserve">  Portuguese</t>
  </si>
  <si>
    <t>+/-111</t>
  </si>
  <si>
    <t xml:space="preserve">  Russian</t>
  </si>
  <si>
    <t>+/-156</t>
  </si>
  <si>
    <t xml:space="preserve">  Scotch-Irish</t>
  </si>
  <si>
    <t>+/-160</t>
  </si>
  <si>
    <t xml:space="preserve">  Scottish</t>
  </si>
  <si>
    <t>+/-267</t>
  </si>
  <si>
    <t xml:space="preserve">  Slovak</t>
  </si>
  <si>
    <t xml:space="preserve">  Subsaharan African</t>
  </si>
  <si>
    <t>+/-189</t>
  </si>
  <si>
    <t xml:space="preserve">  Swedish</t>
  </si>
  <si>
    <t xml:space="preserve">  Swiss</t>
  </si>
  <si>
    <t>+/-29</t>
  </si>
  <si>
    <t xml:space="preserve">  Ukrainian</t>
  </si>
  <si>
    <t>+/-180</t>
  </si>
  <si>
    <t xml:space="preserve">  Welsh</t>
  </si>
  <si>
    <t xml:space="preserve">  West Indian (excluding Hispanic origin groups)</t>
  </si>
  <si>
    <t>DP02: Selected Social Characteristics</t>
  </si>
  <si>
    <t>Total:</t>
  </si>
  <si>
    <t xml:space="preserve">  Less than $10,000:</t>
  </si>
  <si>
    <t>+/-57</t>
  </si>
  <si>
    <t xml:space="preserve">    Less than 30.0 percent</t>
  </si>
  <si>
    <t xml:space="preserve">    30.0 percent or more</t>
  </si>
  <si>
    <t xml:space="preserve">    Not computed</t>
  </si>
  <si>
    <t xml:space="preserve">  $10,000 to $19,999:</t>
  </si>
  <si>
    <t>+/-136</t>
  </si>
  <si>
    <t xml:space="preserve">  $20,000 to $34,999:</t>
  </si>
  <si>
    <t xml:space="preserve">  $35,000 to $49,999:</t>
  </si>
  <si>
    <t xml:space="preserve">  $50,000 to $74,999:</t>
  </si>
  <si>
    <t>+/-201</t>
  </si>
  <si>
    <t>+/-143</t>
  </si>
  <si>
    <t xml:space="preserve">  $75,000 to $99,999:</t>
  </si>
  <si>
    <t xml:space="preserve">  $100,000 or more:</t>
  </si>
  <si>
    <t>C25095: HOUSEHOLD INCOME BY SELECTED MONTHLY OWNER COSTS AS  % OF IINCOME in PAST12 MONTHS</t>
  </si>
  <si>
    <t>Scarborough town</t>
  </si>
  <si>
    <t xml:space="preserve">  Under 18 years:</t>
  </si>
  <si>
    <t xml:space="preserve">    With private health insurance  only</t>
  </si>
  <si>
    <t xml:space="preserve">    With public coverage only</t>
  </si>
  <si>
    <t xml:space="preserve">    With both private and public coverage</t>
  </si>
  <si>
    <t xml:space="preserve">    No health insurance coverage</t>
  </si>
  <si>
    <t xml:space="preserve">  18 to 34 years:</t>
  </si>
  <si>
    <t>+/-323</t>
  </si>
  <si>
    <t xml:space="preserve">  35 to 64 years:</t>
  </si>
  <si>
    <t>+/-387</t>
  </si>
  <si>
    <t xml:space="preserve">  65 years and over:</t>
  </si>
  <si>
    <t>+/-207</t>
  </si>
  <si>
    <t>C27010: Types of Health Insurance</t>
  </si>
  <si>
    <t>C24050: Industry by Occupation for Civilian Employed Population</t>
  </si>
  <si>
    <t xml:space="preserve">    Agriculture, forestry, fishing and hunting, and mining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</si>
  <si>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</si>
  <si>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</si>
  <si>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</si>
  <si>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</si>
  <si>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 and warehousing, and utilities</t>
  </si>
  <si>
    <t xml:space="preserve">    Information</t>
  </si>
  <si>
    <t xml:space="preserve">    Finance and insurance, and real estate and rental and leasing</t>
  </si>
  <si>
    <t xml:space="preserve">    Professional, scientific, and management, and administrative and waste management services</t>
  </si>
  <si>
    <t xml:space="preserve">    Educational services, and health care and social assistance</t>
  </si>
  <si>
    <t xml:space="preserve">    Arts, entertainment, and recreation, and accommodation and food services</t>
  </si>
  <si>
    <t xml:space="preserve">    Other services, except public administration</t>
  </si>
  <si>
    <t xml:space="preserve">    Public administration</t>
  </si>
  <si>
    <t xml:space="preserve">  Management, business, science, and arts occupations:</t>
  </si>
  <si>
    <t xml:space="preserve">  Service occupations:</t>
  </si>
  <si>
    <t xml:space="preserve">  Sales and office occupations:</t>
  </si>
  <si>
    <t xml:space="preserve">  Natural resources, construction, and maintenance occupations:</t>
  </si>
  <si>
    <t xml:space="preserve">  Production, transportation, and material moving occupations:</t>
  </si>
  <si>
    <t>% of Total</t>
  </si>
  <si>
    <t xml:space="preserve">    Management, business, science, and arts occupations</t>
  </si>
  <si>
    <t xml:space="preserve">    Service occupations</t>
  </si>
  <si>
    <t xml:space="preserve">    Sales and office occupations</t>
  </si>
  <si>
    <t xml:space="preserve">    Natural resources, construction, and maintenance occupations</t>
  </si>
  <si>
    <t xml:space="preserve">    Production, transportation, and material moving occupations</t>
  </si>
  <si>
    <t xml:space="preserve">  Employee of private company workers:</t>
  </si>
  <si>
    <t xml:space="preserve">  Self-employed in own incorporated business workers:</t>
  </si>
  <si>
    <t xml:space="preserve">  Private not-for-profit wage and salary workers:</t>
  </si>
  <si>
    <t xml:space="preserve">  Local, state, and federal government workers:</t>
  </si>
  <si>
    <t xml:space="preserve">  Self-employed in own not incorporated business workers and unpaid family workers:</t>
  </si>
  <si>
    <t>C24060:Occupation by Class of Worker for Civilian Employed</t>
  </si>
  <si>
    <t>%</t>
  </si>
  <si>
    <t>S1501: Educational Attainment</t>
  </si>
  <si>
    <t>Population 18 to 24 years</t>
  </si>
  <si>
    <t>Less than high school graduate</t>
  </si>
  <si>
    <t>High school graduate (includes equivalency)</t>
  </si>
  <si>
    <t>Some college or associate's degree</t>
  </si>
  <si>
    <t>Bachelor's degree or higher</t>
  </si>
  <si>
    <t>Population 25 years and over</t>
  </si>
  <si>
    <t>Less than 9th grade</t>
  </si>
  <si>
    <t>9th to 12th grade, no diploma</t>
  </si>
  <si>
    <t>Some college, no degree</t>
  </si>
  <si>
    <t>Associate's degree</t>
  </si>
  <si>
    <t>Bachelor's degree</t>
  </si>
  <si>
    <t>Graduate or professional degree</t>
  </si>
  <si>
    <t>Percent high school graduate or higher</t>
  </si>
  <si>
    <t>Percent bachelor's degree or higher</t>
  </si>
  <si>
    <t>Population 25 to 34 years</t>
  </si>
  <si>
    <t>High school graduate or higher</t>
  </si>
  <si>
    <t>Population 35 to 44 years</t>
  </si>
  <si>
    <t>Population 45 to 64 years</t>
  </si>
  <si>
    <t>Population 65 years and over</t>
  </si>
  <si>
    <t>POVERTY RATE FOR THE POPULATION 25 YEARS AND OVER FOR WHOM POVERTY STATUS IS DETERMINED BY EDUCATIONAL ATTAINMENT LEVEL</t>
  </si>
  <si>
    <t xml:space="preserve">    Less than high school graduate</t>
  </si>
  <si>
    <t xml:space="preserve">    High school graduate (includes equivalency)</t>
  </si>
  <si>
    <t>1.3%</t>
  </si>
  <si>
    <t xml:space="preserve">    Some college or associate's degree</t>
  </si>
  <si>
    <t xml:space="preserve">    Bachelor's degree or higher</t>
  </si>
  <si>
    <t>MEDIAN EARNINGS IN THE PAST 12 MONTHS (IN 2012 INFLATION-ADJUSTED DOLLARS)</t>
  </si>
  <si>
    <t xml:space="preserve">    Population 25 years and over with earnings</t>
  </si>
  <si>
    <t xml:space="preserve">  Some college or associate's degree</t>
  </si>
  <si>
    <t xml:space="preserve">  Educational attainment</t>
  </si>
  <si>
    <t>S1401: School Enrollment</t>
  </si>
  <si>
    <t xml:space="preserve">Percent of enrolled population </t>
  </si>
  <si>
    <t>In public school</t>
  </si>
  <si>
    <t>In private school</t>
  </si>
  <si>
    <t>Population 3 years and over enrolled in school</t>
  </si>
  <si>
    <t>Nursery school, preschool</t>
  </si>
  <si>
    <t>Kindergarten to 12th grade</t>
  </si>
  <si>
    <t xml:space="preserve">  Elementary: grade 1 to grade 4</t>
  </si>
  <si>
    <t xml:space="preserve">  Elementary: grade 5 to grade 8</t>
  </si>
  <si>
    <t xml:space="preserve">  High school: grade 9 to grade 12</t>
  </si>
  <si>
    <t>College, undergraduate</t>
  </si>
  <si>
    <t>Graduate, professional school</t>
  </si>
  <si>
    <t>Percent of age group enrolled in school --</t>
  </si>
  <si>
    <t xml:space="preserve">  3 and 4 years</t>
  </si>
  <si>
    <t xml:space="preserve">  15 to 17 years</t>
  </si>
  <si>
    <t xml:space="preserve">  18 and 19 years</t>
  </si>
  <si>
    <t xml:space="preserve">  35 years and over</t>
  </si>
  <si>
    <t>Population 18 years and over</t>
  </si>
  <si>
    <t>Enrolled in college or graduate school</t>
  </si>
  <si>
    <t xml:space="preserve">  Males 18 years and over</t>
  </si>
  <si>
    <t xml:space="preserve">  Females 18 years and over</t>
  </si>
  <si>
    <t xml:space="preserve">  Males 18 to 24 years</t>
  </si>
  <si>
    <t xml:space="preserve">  Females 18 to 24 years</t>
  </si>
  <si>
    <t xml:space="preserve">  School enrollment</t>
  </si>
  <si>
    <t xml:space="preserve">  Grade enrolled</t>
  </si>
  <si>
    <t>Households</t>
  </si>
  <si>
    <t>Families</t>
  </si>
  <si>
    <t>Married-couple families</t>
  </si>
  <si>
    <t>Nonfamily households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</si>
  <si>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</si>
  <si>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</si>
  <si>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</si>
  <si>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</si>
  <si>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</si>
  <si>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</si>
  <si>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</si>
  <si>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</si>
  <si>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to $199,999</t>
  </si>
  <si>
    <t>$200,000 or more</t>
  </si>
  <si>
    <t>Median income (dollars)</t>
  </si>
  <si>
    <t>Mean income (dollars)</t>
  </si>
  <si>
    <t xml:space="preserve">  Household income in the past 12 months</t>
  </si>
  <si>
    <t xml:space="preserve">  Family income in the past 12 months</t>
  </si>
  <si>
    <t xml:space="preserve">  Nonfamily income in the past 12 months</t>
  </si>
  <si>
    <t>S1901: Income in Past 12 Months</t>
  </si>
  <si>
    <t>Veterans</t>
  </si>
  <si>
    <t>Nonveterans</t>
  </si>
  <si>
    <t>Civilian population 18 years and over</t>
  </si>
  <si>
    <t>PERIOD OF SERVICE</t>
  </si>
  <si>
    <t xml:space="preserve">  Gulf War (9/2001 or later) veterans</t>
  </si>
  <si>
    <t xml:space="preserve">  Gulf War (8/1990 to 8/2001) veterans</t>
  </si>
  <si>
    <t xml:space="preserve">  Vietnam era veterans</t>
  </si>
  <si>
    <t xml:space="preserve">  Korean War veterans</t>
  </si>
  <si>
    <t xml:space="preserve">  World War II veterans</t>
  </si>
  <si>
    <t xml:space="preserve">  18 to 34 years</t>
  </si>
  <si>
    <t xml:space="preserve">  35 to 54 years</t>
  </si>
  <si>
    <t xml:space="preserve">  55 to 64 years</t>
  </si>
  <si>
    <t xml:space="preserve">  75 years and over</t>
  </si>
  <si>
    <t>Hispanic or Latino (of any race)</t>
  </si>
  <si>
    <t>MEDIAN INCOME IN THE PAST 12 MONTHS (IN 2012 INFLATION-ADJUSTED DOLLARS)</t>
  </si>
  <si>
    <t xml:space="preserve">    Civilian population 18 years and over with income</t>
  </si>
  <si>
    <t xml:space="preserve">    Civilian population 25 years and over</t>
  </si>
  <si>
    <t xml:space="preserve">    Civilian population 18 to 64 years</t>
  </si>
  <si>
    <t xml:space="preserve">  Labor force participation rate</t>
  </si>
  <si>
    <t xml:space="preserve">    Civilian labor force 18 to 64 years</t>
  </si>
  <si>
    <t xml:space="preserve">  Unemployment rate</t>
  </si>
  <si>
    <t xml:space="preserve">    Civilian population 18 years and over for whom poverty status is determined</t>
  </si>
  <si>
    <t xml:space="preserve">  Below poverty in the past 12 months</t>
  </si>
  <si>
    <t>DISABILITY STATUS</t>
  </si>
  <si>
    <t xml:space="preserve">  With any disability</t>
  </si>
  <si>
    <t xml:space="preserve">  Veteran status for the population 18 years and over</t>
  </si>
  <si>
    <t xml:space="preserve">  Period of service for the civilian veteran population 18 years and over</t>
  </si>
  <si>
    <t>S2101: Veteran Status</t>
  </si>
  <si>
    <t>S2301: Employment Status</t>
  </si>
  <si>
    <t>In labor force</t>
  </si>
  <si>
    <t>Employed</t>
  </si>
  <si>
    <t>Unemployment rate</t>
  </si>
  <si>
    <t>Population 16 years and over</t>
  </si>
  <si>
    <t>Population 20 to 64 years</t>
  </si>
  <si>
    <t xml:space="preserve">    With own children under 6 years</t>
  </si>
  <si>
    <t xml:space="preserve">  Below poverty level</t>
  </si>
  <si>
    <t xml:space="preserve">    Population 25 to 64 years</t>
  </si>
  <si>
    <t xml:space="preserve">  Employment status for population 16 years and over</t>
  </si>
  <si>
    <t>Families with own children under 18 years</t>
  </si>
  <si>
    <t>EMPLOYMENT STATUS CHARACTERISTICS</t>
  </si>
  <si>
    <t xml:space="preserve">  Married-couple families</t>
  </si>
  <si>
    <t>Both husband and wife in labor force</t>
  </si>
  <si>
    <t>Husband in labor force, wife not in labor force</t>
  </si>
  <si>
    <t>Wife in labor force, husband not in labor force</t>
  </si>
  <si>
    <t>Both husband and wife not in labor force</t>
  </si>
  <si>
    <t>Other families</t>
  </si>
  <si>
    <t>Female householder, no husband present</t>
  </si>
  <si>
    <t>Male householder, no wife present</t>
  </si>
  <si>
    <t>WORK STATUS CHARACTERISTICS</t>
  </si>
  <si>
    <t xml:space="preserve">  No workers in the past 12 months</t>
  </si>
  <si>
    <t xml:space="preserve">  1 worker in the past 12 months</t>
  </si>
  <si>
    <t xml:space="preserve">  2 or more workers in the past 12 months</t>
  </si>
  <si>
    <t>Householder worked full-time, year-round in the past 12 months</t>
  </si>
  <si>
    <t xml:space="preserve">  Spouse worked full-time, year-round in the past 12 months</t>
  </si>
  <si>
    <t>Householder worked part-time or part-year in the past 12 months</t>
  </si>
  <si>
    <t xml:space="preserve">  Spouse worked part-time or part-year in the past 12 months</t>
  </si>
  <si>
    <t>Householder did not work in the past 12 months</t>
  </si>
  <si>
    <t xml:space="preserve">  Spouse did not work in the past 12 months</t>
  </si>
  <si>
    <t>S2302:Employment Characteristics of Families</t>
  </si>
  <si>
    <t>2008-2012 American Community Survey 5-Year Estimate</t>
  </si>
  <si>
    <t xml:space="preserve">S2402 Occupation by Sex and Median Earnings in the Past 12 Months (in 2012 Inflation-Adjusted Dollars) For Full-Time, Year-Round Civilian Employed Population 16 years and Over </t>
  </si>
  <si>
    <t>Median earnings (dollars) for male</t>
  </si>
  <si>
    <t>Median earnings (dollars) for female</t>
  </si>
  <si>
    <t>Full-time, year-round civilian employed population 16 years and over</t>
  </si>
  <si>
    <t>Management, business, science, and arts occupations:</t>
  </si>
  <si>
    <t xml:space="preserve">  Management, business, and financial occupations:</t>
  </si>
  <si>
    <t xml:space="preserve">    Management occupations</t>
  </si>
  <si>
    <t xml:space="preserve">    Business and financial operations occupations</t>
  </si>
  <si>
    <t xml:space="preserve">  Computer, engineering, and science occupations:</t>
  </si>
  <si>
    <t xml:space="preserve">    Computer and mathematical occupations</t>
  </si>
  <si>
    <t xml:space="preserve">    Architecture and engineering occupations</t>
  </si>
  <si>
    <t xml:space="preserve">    Life, physical, and social science occupations</t>
  </si>
  <si>
    <t xml:space="preserve">  Education, legal, community service, arts, and media occupations:</t>
  </si>
  <si>
    <t xml:space="preserve">    Community and social services occupations</t>
  </si>
  <si>
    <t xml:space="preserve">    Legal occupations</t>
  </si>
  <si>
    <t xml:space="preserve">    Education, training, and library occupations</t>
  </si>
  <si>
    <t xml:space="preserve">    Arts, design, entertainment, sports, and media occupations</t>
  </si>
  <si>
    <t xml:space="preserve">  Healthcare practitioner and technical occupations:</t>
  </si>
  <si>
    <t xml:space="preserve">    Health diagnosing and treating practitioners and other technical occupations</t>
  </si>
  <si>
    <t xml:space="preserve">    Health technologists and technicians</t>
  </si>
  <si>
    <t>Service occupations:</t>
  </si>
  <si>
    <t xml:space="preserve">  Healthcare support occupations</t>
  </si>
  <si>
    <t xml:space="preserve">  Protective service occupations:</t>
  </si>
  <si>
    <t xml:space="preserve">    Fire fighting and prevention, and other protective service workers including supervisors</t>
  </si>
  <si>
    <t xml:space="preserve">    Law enforcement workers including supervisors</t>
  </si>
  <si>
    <t xml:space="preserve">  Food preparation and serving related occupations</t>
  </si>
  <si>
    <t xml:space="preserve">  Building and grounds cleaning and maintenance occupations</t>
  </si>
  <si>
    <t xml:space="preserve">  Personal care and service occupations</t>
  </si>
  <si>
    <t>Sales and office occupations:</t>
  </si>
  <si>
    <t xml:space="preserve">  Sales and related occupations</t>
  </si>
  <si>
    <t xml:space="preserve">  Office and administrative support occupations</t>
  </si>
  <si>
    <t>Natural resources, construction, and maintenance occupations:</t>
  </si>
  <si>
    <t xml:space="preserve">  Farming, fishing, and forestry occupations</t>
  </si>
  <si>
    <t xml:space="preserve">  Construction and extraction occupations</t>
  </si>
  <si>
    <t xml:space="preserve">  Installation, maintenance, and repair occupations</t>
  </si>
  <si>
    <t>Production, transportation, and material moving occupations:</t>
  </si>
  <si>
    <t xml:space="preserve">  Production occupations</t>
  </si>
  <si>
    <t xml:space="preserve">  Transportation occupations</t>
  </si>
  <si>
    <t xml:space="preserve">  Material moving occupations</t>
  </si>
  <si>
    <t xml:space="preserve">  Occupation</t>
  </si>
  <si>
    <t>S2403: INDUSTRY BY SEX AND MEDIAN EARNINGS IN THE PAST 12 MONTHS (IN 2012 INFLATION-ADJUSTED DOLLARS) FOR THE CIVILIAN EMPLOYED POPULATION 16 YEARS AND OVER</t>
  </si>
  <si>
    <t>2008-2012 AMERICAN COMMUNITY SURVEY</t>
  </si>
  <si>
    <t>Civilian employed population 16 years and over</t>
  </si>
  <si>
    <t>Agriculture, forestry, fishing and hunting, and mining:</t>
  </si>
  <si>
    <t xml:space="preserve">  Agriculture, forestry, fishing and hunting</t>
  </si>
  <si>
    <t xml:space="preserve">  Mining, quarrying, and oil and gas extraction</t>
  </si>
  <si>
    <t>Construction</t>
  </si>
  <si>
    <t>Manufacturing</t>
  </si>
  <si>
    <t>Wholesale trade</t>
  </si>
  <si>
    <t>Retail trade</t>
  </si>
  <si>
    <t>Transportation and warehousing, and utilities:</t>
  </si>
  <si>
    <t xml:space="preserve">  Transportation and warehousing</t>
  </si>
  <si>
    <t xml:space="preserve">  Utilities</t>
  </si>
  <si>
    <t>Information</t>
  </si>
  <si>
    <t>Finance and insurance, and real estate and rental and leasing:</t>
  </si>
  <si>
    <t xml:space="preserve">  Finance and insurance</t>
  </si>
  <si>
    <t xml:space="preserve">  Real estate and rental and leasing</t>
  </si>
  <si>
    <t>Professional, scientific, and management, and administrative and waste management services:</t>
  </si>
  <si>
    <t xml:space="preserve">  Professional, scientific, and technical services</t>
  </si>
  <si>
    <t xml:space="preserve">  Management of companies and enterprises</t>
  </si>
  <si>
    <t xml:space="preserve">  Administrative and support and waste management services</t>
  </si>
  <si>
    <t>Educational services, and health care and social assistance:</t>
  </si>
  <si>
    <t xml:space="preserve">  Educational services</t>
  </si>
  <si>
    <t xml:space="preserve">  Health care and social assistance</t>
  </si>
  <si>
    <t>Arts, entertainment, and recreation, and accommodation and food services:</t>
  </si>
  <si>
    <t xml:space="preserve">  Arts, entertainment, and recreation</t>
  </si>
  <si>
    <t>2,500-</t>
  </si>
  <si>
    <t xml:space="preserve">  Accommodation and food services</t>
  </si>
  <si>
    <t>Other services, except public administration</t>
  </si>
  <si>
    <t>Public administration</t>
  </si>
  <si>
    <t xml:space="preserve">  Industry</t>
  </si>
  <si>
    <t>SUBJECT</t>
  </si>
  <si>
    <t>250,000+</t>
  </si>
  <si>
    <t>FULL TIME, year-round civilian employed population 16 years and over</t>
  </si>
  <si>
    <t>S2404: INDUSTRY BY SEX AND MEDIAN EARNINGS IN PAST 12 MONTHS FOR FULL_TIME, YEAR-ROUND CIVILIAN EMPLOYED</t>
  </si>
  <si>
    <t>% of Industry by Occupation</t>
  </si>
  <si>
    <t>Scarborough town, Cumberland County</t>
  </si>
  <si>
    <t>Private for-profit wage and salary workers:</t>
  </si>
  <si>
    <t xml:space="preserve">  Employee of private company workers</t>
  </si>
  <si>
    <t xml:space="preserve">  Self-employed in own incorporated business workers</t>
  </si>
  <si>
    <t>Private not-for-profit wage and salary workers</t>
  </si>
  <si>
    <t>Local government workers</t>
  </si>
  <si>
    <t>State government workers</t>
  </si>
  <si>
    <t>Federal government workers</t>
  </si>
  <si>
    <t>Self-employed in own not incorporated business workers and unpaid family workers</t>
  </si>
  <si>
    <t xml:space="preserve">  Class of worker</t>
  </si>
  <si>
    <t>S2408 Class of Worker by Sex and Median Earnings</t>
  </si>
  <si>
    <t>Private for-profit wage and salary workers</t>
  </si>
  <si>
    <t>S2409: Class of Worker and Median Earnings for FULL TIME workers</t>
  </si>
  <si>
    <t>S2502: Demographic Characteristics for Occupied Housing Units</t>
  </si>
  <si>
    <t>2008-2012 American Communities Survey</t>
  </si>
  <si>
    <t>Occupied housing units</t>
  </si>
  <si>
    <t>Owner-occupied housing units</t>
  </si>
  <si>
    <t>Renter-occupied housing units</t>
  </si>
  <si>
    <t>RACE AND HISPANIC OR LATINO ORIGIN OF HOUSEHOLDER</t>
  </si>
  <si>
    <t xml:space="preserve">  One race --</t>
  </si>
  <si>
    <t>Hispanic or Latino origin</t>
  </si>
  <si>
    <t>AGE OF HOUSEHOLDER</t>
  </si>
  <si>
    <t xml:space="preserve">  Under 35 years</t>
  </si>
  <si>
    <t>EDUCATIONAL ATTAINMENT OF HOUSEHOLDER</t>
  </si>
  <si>
    <t xml:space="preserve">  Tenure</t>
  </si>
  <si>
    <t xml:space="preserve">  Year householder moved into unit</t>
  </si>
  <si>
    <t>S2503: Financial Characteristics</t>
  </si>
  <si>
    <t>HOUSEHOLD INCOME IN THE PAST 12 MONTHS (IN 2012 INFLATION-ADJUSTED DOLLARS)</t>
  </si>
  <si>
    <t xml:space="preserve">  Less than $5,000</t>
  </si>
  <si>
    <t xml:space="preserve">  $5,000 to $9,999</t>
  </si>
  <si>
    <t xml:space="preserve">  $15,000 to $19,999</t>
  </si>
  <si>
    <t xml:space="preserve">  $20,000 to $24,999</t>
  </si>
  <si>
    <t xml:space="preserve">  $150,000 or more</t>
  </si>
  <si>
    <t>MONTHLY HOUSING COSTS</t>
  </si>
  <si>
    <t xml:space="preserve">  $400 to $499</t>
  </si>
  <si>
    <t xml:space="preserve">  $500 to $599</t>
  </si>
  <si>
    <t xml:space="preserve">  $600 to $699</t>
  </si>
  <si>
    <t xml:space="preserve">  $700 to $799</t>
  </si>
  <si>
    <t xml:space="preserve">  $800 to $899</t>
  </si>
  <si>
    <t xml:space="preserve">  $900 to $999</t>
  </si>
  <si>
    <t xml:space="preserve">  No cash rent</t>
  </si>
  <si>
    <t>MONTHLY HOUSING COSTS AS A PERCENTAGE OF HOUSEHOLD INCOME IN THE PAST 12 MONTHS</t>
  </si>
  <si>
    <t xml:space="preserve">  Less than $20,000</t>
  </si>
  <si>
    <t xml:space="preserve">    Less than 20 percent</t>
  </si>
  <si>
    <t xml:space="preserve">    20 to 29 percent</t>
  </si>
  <si>
    <t xml:space="preserve">    30 percent or more</t>
  </si>
  <si>
    <t xml:space="preserve">  $20,000 to $34,999</t>
  </si>
  <si>
    <t xml:space="preserve">  Zero or negative income</t>
  </si>
  <si>
    <t xml:space="preserve">  Monthly housing costs</t>
  </si>
  <si>
    <t xml:space="preserve">  Gross rent</t>
  </si>
  <si>
    <t xml:space="preserve">  $500,000 or more</t>
  </si>
  <si>
    <t xml:space="preserve">  With either a second mortgage, or home equity loan, but not both</t>
  </si>
  <si>
    <t xml:space="preserve">    Second mortgage only</t>
  </si>
  <si>
    <t xml:space="preserve">    Home equity loan only</t>
  </si>
  <si>
    <t xml:space="preserve">  Both second mortgage and home equity loan</t>
  </si>
  <si>
    <t xml:space="preserve">  No second mortgage and no home equity loan</t>
  </si>
  <si>
    <t xml:space="preserve">  $10,000 to $24,999</t>
  </si>
  <si>
    <t>RATIO OF VALUE TO HOUSEHOLD INCOME IN THE PAST 12 MONTHS</t>
  </si>
  <si>
    <t xml:space="preserve">  Less than 2.0</t>
  </si>
  <si>
    <t xml:space="preserve">  2.0 to 2.9</t>
  </si>
  <si>
    <t xml:space="preserve">  3.0 to 3.9</t>
  </si>
  <si>
    <t xml:space="preserve">  4.0 or more</t>
  </si>
  <si>
    <t xml:space="preserve">  $1,000 to $1,249</t>
  </si>
  <si>
    <t xml:space="preserve">  $1,250 to $1,499</t>
  </si>
  <si>
    <t xml:space="preserve">    Zero or negative income</t>
  </si>
  <si>
    <t>REAL ESTATE TAXES</t>
  </si>
  <si>
    <t xml:space="preserve">  Less than $800</t>
  </si>
  <si>
    <t xml:space="preserve">  $800 to $1,499</t>
  </si>
  <si>
    <t xml:space="preserve">  No real estate taxes paid</t>
  </si>
  <si>
    <t xml:space="preserve">  Mortgage status</t>
  </si>
  <si>
    <t>Scarborough Owner-occupied housing units with a mortgage</t>
  </si>
  <si>
    <t xml:space="preserve">Owner-occupied housing units </t>
  </si>
  <si>
    <r>
      <t xml:space="preserve">Scarborough Owner-occupied housing units </t>
    </r>
    <r>
      <rPr>
        <b/>
        <sz val="10"/>
        <color indexed="8"/>
        <rFont val="Calibri"/>
        <scheme val="minor"/>
      </rPr>
      <t>without</t>
    </r>
    <r>
      <rPr>
        <sz val="10"/>
        <color indexed="8"/>
        <rFont val="Calibri"/>
        <scheme val="minor"/>
      </rPr>
      <t xml:space="preserve"> a mortgage</t>
    </r>
  </si>
  <si>
    <t>S2506 &amp; S2507: Financial Characteristics ForOwner Occupied Housing Units</t>
  </si>
  <si>
    <t>B07001: Geographic Mobility in the Past Year by Age for Current Residence</t>
  </si>
  <si>
    <t>2008-2012 American Community Survey 5-year Estimates</t>
  </si>
  <si>
    <t xml:space="preserve">    1 to 4 years</t>
  </si>
  <si>
    <t xml:space="preserve">    5 to 17 years</t>
  </si>
  <si>
    <t xml:space="preserve">    18 and 19 years</t>
  </si>
  <si>
    <t xml:space="preserve">    20 to 24 years</t>
  </si>
  <si>
    <t xml:space="preserve">    25 to 29 years</t>
  </si>
  <si>
    <t xml:space="preserve">    30 to 34 years</t>
  </si>
  <si>
    <t xml:space="preserve">    35 to 39 years</t>
  </si>
  <si>
    <t xml:space="preserve">    40 to 44 years</t>
  </si>
  <si>
    <t xml:space="preserve">    45 to 49 years</t>
  </si>
  <si>
    <t xml:space="preserve">    50 to 54 years</t>
  </si>
  <si>
    <t xml:space="preserve">    55 to 59 years</t>
  </si>
  <si>
    <t xml:space="preserve">    60 to 64 years</t>
  </si>
  <si>
    <t xml:space="preserve">    65 to 69 years</t>
  </si>
  <si>
    <t xml:space="preserve">    70 to 74 years</t>
  </si>
  <si>
    <t xml:space="preserve">    75 years and over</t>
  </si>
  <si>
    <t xml:space="preserve">  Same house 1 year ago:</t>
  </si>
  <si>
    <t xml:space="preserve">  Moved within same county:</t>
  </si>
  <si>
    <t xml:space="preserve">  Moved from different county within same state:</t>
  </si>
  <si>
    <t xml:space="preserve">  Moved from different state:</t>
  </si>
  <si>
    <t xml:space="preserve">  Moved from abroad:</t>
  </si>
  <si>
    <t>Worked in Scarborough (table B08009)</t>
  </si>
  <si>
    <t>Worked in Metro Statistical Area of Residence</t>
  </si>
  <si>
    <t>Worked in Principal City (table B08016)</t>
  </si>
  <si>
    <t xml:space="preserve">  Male:</t>
  </si>
  <si>
    <t xml:space="preserve">    18 to 24 years:</t>
  </si>
  <si>
    <t xml:space="preserve">      Less than 9th grade</t>
  </si>
  <si>
    <t xml:space="preserve">      9th to 12th grade, no diploma</t>
  </si>
  <si>
    <t xml:space="preserve">      High school graduate, GED, or alternative</t>
  </si>
  <si>
    <t xml:space="preserve">      Some college, no degree</t>
  </si>
  <si>
    <t xml:space="preserve">      Associate's degree</t>
  </si>
  <si>
    <t xml:space="preserve">      Bachelor's degree</t>
  </si>
  <si>
    <t xml:space="preserve">      Graduate or professional degree</t>
  </si>
  <si>
    <t xml:space="preserve">    25 to 34 years:</t>
  </si>
  <si>
    <t xml:space="preserve">    35 to 44 years:</t>
  </si>
  <si>
    <t xml:space="preserve">    45 to 64 years:</t>
  </si>
  <si>
    <t xml:space="preserve">    65 years and over:</t>
  </si>
  <si>
    <t xml:space="preserve">  Female:</t>
  </si>
  <si>
    <t>B15001: Sex by Age by Educational Attainment for Population by Age 18 and Older</t>
  </si>
  <si>
    <t>B15003: Educational Attainment for Population 25 Years and Over</t>
  </si>
  <si>
    <t xml:space="preserve">  No schooling completed</t>
  </si>
  <si>
    <t xml:space="preserve">  Nursery school</t>
  </si>
  <si>
    <t xml:space="preserve">  1st grade</t>
  </si>
  <si>
    <t xml:space="preserve">  2nd grade</t>
  </si>
  <si>
    <t xml:space="preserve">  3rd grade</t>
  </si>
  <si>
    <t xml:space="preserve">  4th grade</t>
  </si>
  <si>
    <t xml:space="preserve">  5th grade</t>
  </si>
  <si>
    <t xml:space="preserve">  6th grade</t>
  </si>
  <si>
    <t xml:space="preserve">  7th grade</t>
  </si>
  <si>
    <t xml:space="preserve">  8th grade</t>
  </si>
  <si>
    <t xml:space="preserve">  9th grade</t>
  </si>
  <si>
    <t xml:space="preserve">  10th grade</t>
  </si>
  <si>
    <t xml:space="preserve">  11th grade</t>
  </si>
  <si>
    <t xml:space="preserve">  12th grade, no diploma</t>
  </si>
  <si>
    <t xml:space="preserve">  Regular high school diploma</t>
  </si>
  <si>
    <t xml:space="preserve">  GED or alternative credential</t>
  </si>
  <si>
    <t xml:space="preserve">  Some college, less than 1 year</t>
  </si>
  <si>
    <t xml:space="preserve">  Some college, 1 or more years, no degree</t>
  </si>
  <si>
    <t xml:space="preserve">  Master's degree</t>
  </si>
  <si>
    <t xml:space="preserve">  Professional school degree</t>
  </si>
  <si>
    <t xml:space="preserve">  Doctorate degree</t>
  </si>
  <si>
    <t>Percent of Total</t>
  </si>
  <si>
    <t>Aggregate Household Income in past 12 months (B19025)</t>
  </si>
  <si>
    <t>B19037: Age of Householder by Household Income in Past 12 months</t>
  </si>
  <si>
    <t xml:space="preserve">  Householder under 25 years:</t>
  </si>
  <si>
    <t xml:space="preserve">    Less than $10,000</t>
  </si>
  <si>
    <t xml:space="preserve">    $10,000 to $14,999</t>
  </si>
  <si>
    <t xml:space="preserve">    $15,000 to $19,999</t>
  </si>
  <si>
    <t xml:space="preserve">    $20,000 to $24,999</t>
  </si>
  <si>
    <t xml:space="preserve">    $25,000 to $29,999</t>
  </si>
  <si>
    <t xml:space="preserve">    $30,000 to $34,999</t>
  </si>
  <si>
    <t xml:space="preserve">    $35,000 to $39,999</t>
  </si>
  <si>
    <t xml:space="preserve">    $40,000 to $44,999</t>
  </si>
  <si>
    <t xml:space="preserve">    $45,000 to $49,999</t>
  </si>
  <si>
    <t xml:space="preserve">    $50,000 to $59,999</t>
  </si>
  <si>
    <t xml:space="preserve">    $60,000 to $74,999</t>
  </si>
  <si>
    <t xml:space="preserve">    $75,000 to $99,999</t>
  </si>
  <si>
    <t xml:space="preserve">    $100,000 to $124,999</t>
  </si>
  <si>
    <t xml:space="preserve">    $125,000 to $149,999</t>
  </si>
  <si>
    <t xml:space="preserve">    $150,000 to $199,999</t>
  </si>
  <si>
    <t xml:space="preserve">    $200,000 or more</t>
  </si>
  <si>
    <t xml:space="preserve">  Householder 25 to 44 years:</t>
  </si>
  <si>
    <t xml:space="preserve">  Householder 45 to 64 years:</t>
  </si>
  <si>
    <t xml:space="preserve">  Householder 65 years and over:</t>
  </si>
  <si>
    <t>Percent of Age Group</t>
  </si>
  <si>
    <t>Aggregate household income in the past 12 months (in 2012 inflation-adjusted dollars):</t>
  </si>
  <si>
    <t xml:space="preserve">  Householder under 25 years</t>
  </si>
  <si>
    <t xml:space="preserve">  Householder 25 to 44 years</t>
  </si>
  <si>
    <t xml:space="preserve">  Householder 45 to 64 years</t>
  </si>
  <si>
    <t xml:space="preserve">  Householder 65 years and over</t>
  </si>
  <si>
    <t xml:space="preserve">  Lowest Quintile</t>
  </si>
  <si>
    <t xml:space="preserve">  Second Quintile</t>
  </si>
  <si>
    <t xml:space="preserve">  Third Quintile</t>
  </si>
  <si>
    <t xml:space="preserve">  Fourth Quintile</t>
  </si>
  <si>
    <t>B19081: Mean Household Income of Quintiles- Households</t>
  </si>
  <si>
    <t>Quintile Means:</t>
  </si>
  <si>
    <t xml:space="preserve">  Highest Quintile</t>
  </si>
  <si>
    <t>Top 5 Percent</t>
  </si>
  <si>
    <t>B19082: Shares of Aggregate Income</t>
  </si>
  <si>
    <t>Quintile Share of Aggregate Income:</t>
  </si>
  <si>
    <t>Aggregate Family Income</t>
  </si>
  <si>
    <t>B19127</t>
  </si>
  <si>
    <t>Per Capita Income</t>
  </si>
  <si>
    <t>B2004: Median Earnings in the Past 12 Months by Educational Attainment</t>
  </si>
  <si>
    <t xml:space="preserve">    Bachelor's degree</t>
  </si>
  <si>
    <t xml:space="preserve">    Graduate or professional degree</t>
  </si>
  <si>
    <t xml:space="preserve">         Vacant Housing Units - Seasonal</t>
  </si>
  <si>
    <t xml:space="preserve">  Owner occupied:</t>
  </si>
  <si>
    <t xml:space="preserve">    1, detached or attached</t>
  </si>
  <si>
    <t xml:space="preserve">    2 to 4</t>
  </si>
  <si>
    <t xml:space="preserve">    5 or more</t>
  </si>
  <si>
    <t xml:space="preserve">    Mobile home</t>
  </si>
  <si>
    <t xml:space="preserve">    Boat, RV, van, etc.</t>
  </si>
  <si>
    <t xml:space="preserve">  Renter occupied:</t>
  </si>
  <si>
    <t>B25033: TOTAL POPULATION IN OCCUPIED HOUSING UNITS BY TENURE BY UNITS IN STRUCTURE - Universe: Total population in occupied housing units</t>
  </si>
  <si>
    <t>B25116: Tenure by Household Size by Age of Householder</t>
  </si>
  <si>
    <t xml:space="preserve">    1-person household:</t>
  </si>
  <si>
    <t xml:space="preserve">      Householder 15 to 54 years</t>
  </si>
  <si>
    <t xml:space="preserve">      Householder 55 to 64 years</t>
  </si>
  <si>
    <t xml:space="preserve">      Householder 65 to 74 years</t>
  </si>
  <si>
    <t xml:space="preserve">      Householder 75 years and over</t>
  </si>
  <si>
    <t xml:space="preserve">    2-or-more person household: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</si>
</sst>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  <numFmt numFmtId="167" formatCode="_(&quot;$&quot;* #,##0_);_(&quot;$&quot;* \(#,##0\);_(&quot;$&quot;* &quot;-&quot;??_);_(@_)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Calibri"/>
      <scheme val="minor"/>
    </font>
    <font>
      <b/>
      <sz val="10"/>
      <color indexed="8"/>
      <name val="Calibri"/>
      <scheme val="minor"/>
    </font>
    <font>
      <b/>
      <sz val="16"/>
      <color theme="1"/>
      <name val="Calibri"/>
      <scheme val="minor"/>
    </font>
    <font>
      <b/>
      <sz val="16"/>
      <name val="Calibri"/>
      <scheme val="minor"/>
    </font>
    <font>
      <sz val="10"/>
      <name val="Calibri"/>
      <scheme val="minor"/>
    </font>
    <font>
      <sz val="10"/>
      <color indexed="8"/>
      <name val="SansSerif"/>
    </font>
    <font>
      <b/>
      <sz val="10"/>
      <color indexed="8"/>
      <name val="SansSerif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indexed="8"/>
      <name val="Calibri"/>
      <scheme val="minor"/>
    </font>
    <font>
      <sz val="16"/>
      <color theme="1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sz val="14"/>
      <color indexed="8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</borders>
  <cellStyleXfs count="4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20">
    <xf numFmtId="0" fontId="0" fillId="0" borderId="0" xfId="0"/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10" fontId="3" fillId="2" borderId="2" xfId="0" applyNumberFormat="1" applyFont="1" applyFill="1" applyBorder="1" applyAlignment="1">
      <alignment horizontal="right" vertical="top" wrapText="1"/>
    </xf>
    <xf numFmtId="164" fontId="3" fillId="2" borderId="2" xfId="0" applyNumberFormat="1" applyFont="1" applyFill="1" applyBorder="1" applyAlignment="1">
      <alignment horizontal="right" vertical="top" wrapText="1"/>
    </xf>
    <xf numFmtId="165" fontId="3" fillId="2" borderId="2" xfId="1" applyNumberFormat="1" applyFont="1" applyFill="1" applyBorder="1" applyAlignment="1">
      <alignment horizontal="right" vertical="top" wrapText="1"/>
    </xf>
    <xf numFmtId="0" fontId="3" fillId="2" borderId="2" xfId="0" applyNumberFormat="1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right" vertical="top" wrapText="1"/>
    </xf>
    <xf numFmtId="3" fontId="3" fillId="2" borderId="4" xfId="0" applyNumberFormat="1" applyFont="1" applyFill="1" applyBorder="1" applyAlignment="1">
      <alignment horizontal="right" vertical="top" wrapText="1"/>
    </xf>
    <xf numFmtId="0" fontId="3" fillId="2" borderId="4" xfId="0" applyNumberFormat="1" applyFont="1" applyFill="1" applyBorder="1" applyAlignment="1">
      <alignment horizontal="right" vertical="top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0" fontId="3" fillId="2" borderId="7" xfId="0" applyFont="1" applyFill="1" applyBorder="1" applyAlignment="1">
      <alignment horizontal="left" vertical="top" wrapText="1"/>
    </xf>
    <xf numFmtId="166" fontId="3" fillId="2" borderId="2" xfId="1" applyNumberFormat="1" applyFont="1" applyFill="1" applyBorder="1" applyAlignment="1">
      <alignment horizontal="right" vertical="top" wrapText="1"/>
    </xf>
    <xf numFmtId="43" fontId="3" fillId="2" borderId="2" xfId="1" applyFont="1" applyFill="1" applyBorder="1" applyAlignment="1">
      <alignment horizontal="righ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horizontal="lef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8" fillId="2" borderId="2" xfId="0" applyNumberFormat="1" applyFont="1" applyFill="1" applyBorder="1" applyAlignment="1">
      <alignment horizontal="right" vertical="top" wrapText="1"/>
    </xf>
    <xf numFmtId="10" fontId="8" fillId="2" borderId="2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166" fontId="8" fillId="2" borderId="2" xfId="1" applyNumberFormat="1" applyFont="1" applyFill="1" applyBorder="1" applyAlignment="1">
      <alignment horizontal="right" vertical="top" wrapText="1"/>
    </xf>
    <xf numFmtId="167" fontId="8" fillId="2" borderId="2" xfId="2" applyNumberFormat="1" applyFont="1" applyFill="1" applyBorder="1" applyAlignment="1">
      <alignment horizontal="right" vertical="top" wrapText="1"/>
    </xf>
    <xf numFmtId="0" fontId="9" fillId="2" borderId="2" xfId="0" applyFont="1" applyFill="1" applyBorder="1" applyAlignment="1">
      <alignment horizontal="left" vertical="top" wrapText="1"/>
    </xf>
    <xf numFmtId="165" fontId="8" fillId="2" borderId="2" xfId="1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right"/>
    </xf>
    <xf numFmtId="0" fontId="10" fillId="0" borderId="0" xfId="0" applyFont="1"/>
    <xf numFmtId="0" fontId="13" fillId="2" borderId="8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14" fillId="0" borderId="0" xfId="0" applyFont="1"/>
    <xf numFmtId="9" fontId="0" fillId="0" borderId="0" xfId="3" applyFont="1"/>
    <xf numFmtId="3" fontId="4" fillId="2" borderId="2" xfId="0" applyNumberFormat="1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3" fontId="0" fillId="0" borderId="0" xfId="0" applyNumberFormat="1" applyFont="1"/>
    <xf numFmtId="164" fontId="4" fillId="2" borderId="2" xfId="3" applyNumberFormat="1" applyFont="1" applyFill="1" applyBorder="1" applyAlignment="1">
      <alignment horizontal="right" vertical="top" wrapText="1"/>
    </xf>
    <xf numFmtId="0" fontId="4" fillId="2" borderId="2" xfId="0" applyNumberFormat="1" applyFont="1" applyFill="1" applyBorder="1" applyAlignment="1">
      <alignment horizontal="right" vertical="top" wrapText="1"/>
    </xf>
    <xf numFmtId="0" fontId="13" fillId="2" borderId="0" xfId="0" applyFont="1" applyFill="1" applyBorder="1" applyAlignment="1">
      <alignment horizontal="left" vertical="top" wrapText="1"/>
    </xf>
    <xf numFmtId="164" fontId="3" fillId="2" borderId="2" xfId="3" applyNumberFormat="1" applyFont="1" applyFill="1" applyBorder="1" applyAlignment="1">
      <alignment horizontal="right" vertical="top" wrapText="1"/>
    </xf>
    <xf numFmtId="164" fontId="0" fillId="0" borderId="0" xfId="0" applyNumberFormat="1" applyFont="1"/>
    <xf numFmtId="164" fontId="4" fillId="2" borderId="2" xfId="3" applyNumberFormat="1" applyFont="1" applyFill="1" applyBorder="1" applyAlignment="1">
      <alignment vertical="top" wrapText="1"/>
    </xf>
    <xf numFmtId="164" fontId="3" fillId="2" borderId="2" xfId="3" applyNumberFormat="1" applyFont="1" applyFill="1" applyBorder="1" applyAlignment="1">
      <alignment vertical="top" wrapText="1"/>
    </xf>
    <xf numFmtId="164" fontId="0" fillId="0" borderId="0" xfId="3" applyNumberFormat="1" applyFont="1" applyAlignment="1"/>
    <xf numFmtId="0" fontId="8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167" fontId="3" fillId="2" borderId="2" xfId="2" applyNumberFormat="1" applyFont="1" applyFill="1" applyBorder="1" applyAlignment="1">
      <alignment horizontal="right" vertical="top" wrapText="1"/>
    </xf>
    <xf numFmtId="164" fontId="4" fillId="2" borderId="2" xfId="0" applyNumberFormat="1" applyFont="1" applyFill="1" applyBorder="1" applyAlignment="1">
      <alignment horizontal="right" vertical="top" wrapText="1" indent="1"/>
    </xf>
    <xf numFmtId="0" fontId="3" fillId="2" borderId="5" xfId="0" applyFont="1" applyFill="1" applyBorder="1" applyAlignment="1">
      <alignment horizontal="center" vertical="top" wrapText="1"/>
    </xf>
    <xf numFmtId="167" fontId="4" fillId="2" borderId="2" xfId="2" applyNumberFormat="1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/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5" fillId="0" borderId="0" xfId="0" applyFont="1" applyAlignment="1">
      <alignment horizontal="left" wrapText="1"/>
    </xf>
    <xf numFmtId="167" fontId="3" fillId="2" borderId="2" xfId="2" applyNumberFormat="1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15" fillId="0" borderId="0" xfId="0" applyFont="1"/>
    <xf numFmtId="164" fontId="15" fillId="0" borderId="0" xfId="3" applyNumberFormat="1" applyFont="1"/>
    <xf numFmtId="0" fontId="16" fillId="0" borderId="0" xfId="0" applyFont="1"/>
    <xf numFmtId="164" fontId="16" fillId="0" borderId="0" xfId="3" applyNumberFormat="1" applyFont="1"/>
    <xf numFmtId="0" fontId="4" fillId="2" borderId="10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3" fontId="3" fillId="2" borderId="13" xfId="0" applyNumberFormat="1" applyFont="1" applyFill="1" applyBorder="1" applyAlignment="1">
      <alignment horizontal="right" vertical="top" wrapText="1"/>
    </xf>
    <xf numFmtId="0" fontId="3" fillId="2" borderId="13" xfId="0" applyFont="1" applyFill="1" applyBorder="1" applyAlignment="1">
      <alignment horizontal="right" vertical="top" wrapText="1"/>
    </xf>
    <xf numFmtId="164" fontId="3" fillId="2" borderId="13" xfId="0" applyNumberFormat="1" applyFont="1" applyFill="1" applyBorder="1" applyAlignment="1">
      <alignment horizontal="right" vertical="top" wrapText="1"/>
    </xf>
    <xf numFmtId="167" fontId="3" fillId="2" borderId="13" xfId="2" applyNumberFormat="1" applyFont="1" applyFill="1" applyBorder="1" applyAlignment="1">
      <alignment horizontal="right" vertical="top" wrapText="1"/>
    </xf>
    <xf numFmtId="0" fontId="0" fillId="0" borderId="13" xfId="0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164" fontId="15" fillId="0" borderId="13" xfId="0" applyNumberFormat="1" applyFont="1" applyBorder="1" applyAlignment="1">
      <alignment horizontal="right"/>
    </xf>
    <xf numFmtId="164" fontId="3" fillId="2" borderId="14" xfId="0" applyNumberFormat="1" applyFont="1" applyFill="1" applyBorder="1" applyAlignment="1">
      <alignment horizontal="right" vertical="top" wrapText="1"/>
    </xf>
    <xf numFmtId="164" fontId="0" fillId="0" borderId="0" xfId="0" applyNumberFormat="1"/>
    <xf numFmtId="167" fontId="3" fillId="2" borderId="4" xfId="2" applyNumberFormat="1" applyFont="1" applyFill="1" applyBorder="1" applyAlignment="1">
      <alignment horizontal="right" vertical="top" wrapText="1"/>
    </xf>
    <xf numFmtId="9" fontId="3" fillId="2" borderId="2" xfId="3" applyFont="1" applyFill="1" applyBorder="1" applyAlignment="1">
      <alignment horizontal="right" vertical="top" wrapText="1"/>
    </xf>
    <xf numFmtId="0" fontId="15" fillId="0" borderId="13" xfId="0" applyFont="1" applyBorder="1"/>
    <xf numFmtId="164" fontId="15" fillId="0" borderId="13" xfId="3" applyNumberFormat="1" applyFont="1" applyBorder="1"/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164" fontId="16" fillId="0" borderId="13" xfId="3" applyNumberFormat="1" applyFont="1" applyBorder="1"/>
    <xf numFmtId="9" fontId="16" fillId="0" borderId="13" xfId="3" applyFont="1" applyBorder="1"/>
    <xf numFmtId="43" fontId="15" fillId="0" borderId="0" xfId="1" applyFont="1"/>
    <xf numFmtId="10" fontId="3" fillId="2" borderId="2" xfId="1" applyNumberFormat="1" applyFont="1" applyFill="1" applyBorder="1" applyAlignment="1">
      <alignment horizontal="right" vertical="top" wrapText="1"/>
    </xf>
    <xf numFmtId="0" fontId="17" fillId="2" borderId="0" xfId="0" applyFont="1" applyFill="1" applyBorder="1" applyAlignment="1">
      <alignment horizontal="left" vertical="top" wrapText="1"/>
    </xf>
  </cellXfs>
  <cellStyles count="48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Normal" xfId="0" builtinId="0"/>
    <cellStyle name="Percent" xfId="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theme" Target="theme/theme1.xml"/><Relationship Id="rId21" Type="http://schemas.openxmlformats.org/officeDocument/2006/relationships/styles" Target="styles.xml"/><Relationship Id="rId22" Type="http://schemas.openxmlformats.org/officeDocument/2006/relationships/sharedStrings" Target="sharedStrings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topLeftCell="A43" workbookViewId="0">
      <selection activeCell="G72" sqref="G72"/>
    </sheetView>
  </sheetViews>
  <sheetFormatPr baseColWidth="10" defaultRowHeight="15" x14ac:dyDescent="0"/>
  <cols>
    <col min="1" max="1" width="30.83203125" customWidth="1"/>
  </cols>
  <sheetData>
    <row r="1" spans="1:5" ht="20">
      <c r="A1" s="20" t="s">
        <v>548</v>
      </c>
      <c r="B1" s="21"/>
      <c r="C1" s="21"/>
      <c r="D1" s="21"/>
      <c r="E1" s="21"/>
    </row>
    <row r="2" spans="1:5" ht="20">
      <c r="A2" s="20" t="s">
        <v>0</v>
      </c>
      <c r="B2" s="21"/>
      <c r="C2" s="21"/>
      <c r="D2" s="21"/>
      <c r="E2" s="21"/>
    </row>
    <row r="3" spans="1:5">
      <c r="A3" s="22"/>
      <c r="B3" s="21"/>
      <c r="C3" s="21"/>
      <c r="D3" s="21"/>
      <c r="E3" s="21"/>
    </row>
    <row r="4" spans="1:5">
      <c r="A4" s="17" t="s">
        <v>2</v>
      </c>
      <c r="B4" s="43" t="s">
        <v>3</v>
      </c>
      <c r="C4" s="43"/>
      <c r="D4" s="43"/>
      <c r="E4" s="43"/>
    </row>
    <row r="5" spans="1:5" ht="42">
      <c r="A5" s="1"/>
      <c r="B5" s="2" t="s">
        <v>4</v>
      </c>
      <c r="C5" s="2" t="s">
        <v>5</v>
      </c>
      <c r="D5" s="2" t="s">
        <v>6</v>
      </c>
      <c r="E5" s="2" t="s">
        <v>7</v>
      </c>
    </row>
    <row r="6" spans="1:5">
      <c r="A6" s="3" t="s">
        <v>439</v>
      </c>
      <c r="B6" s="4" t="s">
        <v>1</v>
      </c>
      <c r="C6" s="4" t="s">
        <v>1</v>
      </c>
      <c r="D6" s="4" t="s">
        <v>1</v>
      </c>
      <c r="E6" s="4" t="s">
        <v>1</v>
      </c>
    </row>
    <row r="7" spans="1:5">
      <c r="A7" s="5" t="s">
        <v>440</v>
      </c>
      <c r="B7" s="7">
        <v>18941</v>
      </c>
      <c r="C7" s="4" t="s">
        <v>441</v>
      </c>
      <c r="D7" s="7">
        <v>18941</v>
      </c>
      <c r="E7" s="4" t="s">
        <v>10</v>
      </c>
    </row>
    <row r="8" spans="1:5">
      <c r="A8" s="5" t="s">
        <v>442</v>
      </c>
      <c r="B8" s="7">
        <v>9187</v>
      </c>
      <c r="C8" s="4" t="s">
        <v>443</v>
      </c>
      <c r="D8" s="9">
        <v>0.48499999999999999</v>
      </c>
      <c r="E8" s="4" t="s">
        <v>41</v>
      </c>
    </row>
    <row r="9" spans="1:5">
      <c r="A9" s="5" t="s">
        <v>444</v>
      </c>
      <c r="B9" s="7">
        <v>9754</v>
      </c>
      <c r="C9" s="4" t="s">
        <v>445</v>
      </c>
      <c r="D9" s="9">
        <v>0.51500000000000001</v>
      </c>
      <c r="E9" s="4" t="s">
        <v>41</v>
      </c>
    </row>
    <row r="10" spans="1:5">
      <c r="A10" s="5" t="s">
        <v>1</v>
      </c>
      <c r="B10" s="4" t="s">
        <v>1</v>
      </c>
      <c r="C10" s="4" t="s">
        <v>1</v>
      </c>
      <c r="D10" s="9" t="s">
        <v>1</v>
      </c>
      <c r="E10" s="4" t="s">
        <v>1</v>
      </c>
    </row>
    <row r="11" spans="1:5">
      <c r="A11" s="5" t="s">
        <v>446</v>
      </c>
      <c r="B11" s="11">
        <v>966</v>
      </c>
      <c r="C11" s="4" t="s">
        <v>447</v>
      </c>
      <c r="D11" s="9">
        <v>5.0999999999999997E-2</v>
      </c>
      <c r="E11" s="4" t="s">
        <v>70</v>
      </c>
    </row>
    <row r="12" spans="1:5">
      <c r="A12" s="5" t="s">
        <v>448</v>
      </c>
      <c r="B12" s="7">
        <v>1282</v>
      </c>
      <c r="C12" s="4" t="s">
        <v>449</v>
      </c>
      <c r="D12" s="9">
        <v>6.8000000000000005E-2</v>
      </c>
      <c r="E12" s="4" t="s">
        <v>95</v>
      </c>
    </row>
    <row r="13" spans="1:5">
      <c r="A13" s="5" t="s">
        <v>450</v>
      </c>
      <c r="B13" s="7">
        <v>1315</v>
      </c>
      <c r="C13" s="4" t="s">
        <v>31</v>
      </c>
      <c r="D13" s="9">
        <v>6.9000000000000006E-2</v>
      </c>
      <c r="E13" s="4" t="s">
        <v>62</v>
      </c>
    </row>
    <row r="14" spans="1:5">
      <c r="A14" s="5" t="s">
        <v>451</v>
      </c>
      <c r="B14" s="7">
        <v>1159</v>
      </c>
      <c r="C14" s="4" t="s">
        <v>452</v>
      </c>
      <c r="D14" s="9">
        <v>6.0999999999999999E-2</v>
      </c>
      <c r="E14" s="4" t="s">
        <v>20</v>
      </c>
    </row>
    <row r="15" spans="1:5">
      <c r="A15" s="5" t="s">
        <v>453</v>
      </c>
      <c r="B15" s="11">
        <v>681</v>
      </c>
      <c r="C15" s="4" t="s">
        <v>454</v>
      </c>
      <c r="D15" s="9">
        <v>3.5999999999999997E-2</v>
      </c>
      <c r="E15" s="4" t="s">
        <v>20</v>
      </c>
    </row>
    <row r="16" spans="1:5">
      <c r="A16" s="5" t="s">
        <v>455</v>
      </c>
      <c r="B16" s="7">
        <v>1391</v>
      </c>
      <c r="C16" s="4" t="s">
        <v>456</v>
      </c>
      <c r="D16" s="9">
        <v>7.2999999999999995E-2</v>
      </c>
      <c r="E16" s="4" t="s">
        <v>308</v>
      </c>
    </row>
    <row r="17" spans="1:5">
      <c r="A17" s="5" t="s">
        <v>457</v>
      </c>
      <c r="B17" s="7">
        <v>2689</v>
      </c>
      <c r="C17" s="4" t="s">
        <v>458</v>
      </c>
      <c r="D17" s="9">
        <v>0.14199999999999999</v>
      </c>
      <c r="E17" s="4" t="s">
        <v>62</v>
      </c>
    </row>
    <row r="18" spans="1:5">
      <c r="A18" s="5" t="s">
        <v>459</v>
      </c>
      <c r="B18" s="7">
        <v>3108</v>
      </c>
      <c r="C18" s="4" t="s">
        <v>456</v>
      </c>
      <c r="D18" s="9">
        <v>0.16400000000000001</v>
      </c>
      <c r="E18" s="4" t="s">
        <v>308</v>
      </c>
    </row>
    <row r="19" spans="1:5">
      <c r="A19" s="5" t="s">
        <v>460</v>
      </c>
      <c r="B19" s="7">
        <v>1546</v>
      </c>
      <c r="C19" s="4" t="s">
        <v>33</v>
      </c>
      <c r="D19" s="9">
        <v>8.2000000000000003E-2</v>
      </c>
      <c r="E19" s="4" t="s">
        <v>95</v>
      </c>
    </row>
    <row r="20" spans="1:5">
      <c r="A20" s="5" t="s">
        <v>461</v>
      </c>
      <c r="B20" s="7">
        <v>1252</v>
      </c>
      <c r="C20" s="4" t="s">
        <v>462</v>
      </c>
      <c r="D20" s="9">
        <v>6.6000000000000003E-2</v>
      </c>
      <c r="E20" s="4" t="s">
        <v>20</v>
      </c>
    </row>
    <row r="21" spans="1:5">
      <c r="A21" s="5" t="s">
        <v>463</v>
      </c>
      <c r="B21" s="7">
        <v>1889</v>
      </c>
      <c r="C21" s="4" t="s">
        <v>27</v>
      </c>
      <c r="D21" s="9">
        <v>0.1</v>
      </c>
      <c r="E21" s="4" t="s">
        <v>70</v>
      </c>
    </row>
    <row r="22" spans="1:5">
      <c r="A22" s="5" t="s">
        <v>464</v>
      </c>
      <c r="B22" s="7">
        <v>1231</v>
      </c>
      <c r="C22" s="4" t="s">
        <v>359</v>
      </c>
      <c r="D22" s="9">
        <v>6.5000000000000002E-2</v>
      </c>
      <c r="E22" s="4" t="s">
        <v>95</v>
      </c>
    </row>
    <row r="23" spans="1:5">
      <c r="A23" s="5" t="s">
        <v>465</v>
      </c>
      <c r="B23" s="11">
        <v>432</v>
      </c>
      <c r="C23" s="4" t="s">
        <v>466</v>
      </c>
      <c r="D23" s="9">
        <v>2.3E-2</v>
      </c>
      <c r="E23" s="4" t="s">
        <v>325</v>
      </c>
    </row>
    <row r="24" spans="1:5">
      <c r="A24" s="5" t="s">
        <v>1</v>
      </c>
      <c r="B24" s="4" t="s">
        <v>1</v>
      </c>
      <c r="C24" s="4" t="s">
        <v>1</v>
      </c>
      <c r="D24" s="9" t="s">
        <v>1</v>
      </c>
      <c r="E24" s="4" t="s">
        <v>1</v>
      </c>
    </row>
    <row r="25" spans="1:5">
      <c r="A25" s="5" t="s">
        <v>467</v>
      </c>
      <c r="B25" s="11">
        <v>45</v>
      </c>
      <c r="C25" s="4" t="s">
        <v>62</v>
      </c>
      <c r="D25" s="9" t="s">
        <v>10</v>
      </c>
      <c r="E25" s="4" t="s">
        <v>10</v>
      </c>
    </row>
    <row r="26" spans="1:5">
      <c r="A26" s="5" t="s">
        <v>1</v>
      </c>
      <c r="B26" s="4" t="s">
        <v>1</v>
      </c>
      <c r="C26" s="4" t="s">
        <v>1</v>
      </c>
      <c r="D26" s="9" t="s">
        <v>1</v>
      </c>
      <c r="E26" s="4" t="s">
        <v>1</v>
      </c>
    </row>
    <row r="27" spans="1:5">
      <c r="A27" s="5" t="s">
        <v>206</v>
      </c>
      <c r="B27" s="7">
        <v>14552</v>
      </c>
      <c r="C27" s="4" t="s">
        <v>268</v>
      </c>
      <c r="D27" s="9">
        <v>0.76800000000000002</v>
      </c>
      <c r="E27" s="4" t="s">
        <v>62</v>
      </c>
    </row>
    <row r="28" spans="1:5">
      <c r="A28" s="5" t="s">
        <v>468</v>
      </c>
      <c r="B28" s="7">
        <v>14107</v>
      </c>
      <c r="C28" s="4" t="s">
        <v>469</v>
      </c>
      <c r="D28" s="9">
        <v>0.745</v>
      </c>
      <c r="E28" s="4" t="s">
        <v>308</v>
      </c>
    </row>
    <row r="29" spans="1:5">
      <c r="A29" s="5" t="s">
        <v>470</v>
      </c>
      <c r="B29" s="7">
        <v>4329</v>
      </c>
      <c r="C29" s="4" t="s">
        <v>471</v>
      </c>
      <c r="D29" s="9">
        <v>0.22900000000000001</v>
      </c>
      <c r="E29" s="4" t="s">
        <v>182</v>
      </c>
    </row>
    <row r="30" spans="1:5">
      <c r="A30" s="5" t="s">
        <v>472</v>
      </c>
      <c r="B30" s="7">
        <v>3552</v>
      </c>
      <c r="C30" s="4" t="s">
        <v>473</v>
      </c>
      <c r="D30" s="9">
        <v>0.188</v>
      </c>
      <c r="E30" s="4" t="s">
        <v>41</v>
      </c>
    </row>
    <row r="31" spans="1:5">
      <c r="A31" s="5" t="s">
        <v>1</v>
      </c>
      <c r="B31" s="4" t="s">
        <v>1</v>
      </c>
      <c r="C31" s="4" t="s">
        <v>1</v>
      </c>
      <c r="D31" s="9" t="s">
        <v>1</v>
      </c>
      <c r="E31" s="4" t="s">
        <v>1</v>
      </c>
    </row>
    <row r="32" spans="1:5">
      <c r="A32" s="5" t="s">
        <v>474</v>
      </c>
      <c r="B32" s="7">
        <v>14552</v>
      </c>
      <c r="C32" s="4" t="s">
        <v>268</v>
      </c>
      <c r="D32" s="10">
        <v>14552</v>
      </c>
      <c r="E32" s="4" t="s">
        <v>10</v>
      </c>
    </row>
    <row r="33" spans="1:5">
      <c r="A33" s="5" t="s">
        <v>442</v>
      </c>
      <c r="B33" s="7">
        <v>6983</v>
      </c>
      <c r="C33" s="4" t="s">
        <v>29</v>
      </c>
      <c r="D33" s="9">
        <v>0.48</v>
      </c>
      <c r="E33" s="4" t="s">
        <v>308</v>
      </c>
    </row>
    <row r="34" spans="1:5">
      <c r="A34" s="5" t="s">
        <v>444</v>
      </c>
      <c r="B34" s="7">
        <v>7569</v>
      </c>
      <c r="C34" s="4" t="s">
        <v>475</v>
      </c>
      <c r="D34" s="9">
        <v>0.52</v>
      </c>
      <c r="E34" s="4" t="s">
        <v>308</v>
      </c>
    </row>
    <row r="35" spans="1:5">
      <c r="A35" s="5" t="s">
        <v>1</v>
      </c>
      <c r="B35" s="4" t="s">
        <v>1</v>
      </c>
      <c r="C35" s="4" t="s">
        <v>1</v>
      </c>
      <c r="D35" s="9" t="s">
        <v>1</v>
      </c>
      <c r="E35" s="4" t="s">
        <v>1</v>
      </c>
    </row>
    <row r="36" spans="1:5">
      <c r="A36" s="5" t="s">
        <v>208</v>
      </c>
      <c r="B36" s="7">
        <v>3552</v>
      </c>
      <c r="C36" s="4" t="s">
        <v>473</v>
      </c>
      <c r="D36" s="10">
        <v>3552</v>
      </c>
      <c r="E36" s="4" t="s">
        <v>10</v>
      </c>
    </row>
    <row r="37" spans="1:5">
      <c r="A37" s="5" t="s">
        <v>442</v>
      </c>
      <c r="B37" s="7">
        <v>1634</v>
      </c>
      <c r="C37" s="4" t="s">
        <v>117</v>
      </c>
      <c r="D37" s="9">
        <v>0.46</v>
      </c>
      <c r="E37" s="4" t="s">
        <v>205</v>
      </c>
    </row>
    <row r="38" spans="1:5">
      <c r="A38" s="5" t="s">
        <v>444</v>
      </c>
      <c r="B38" s="7">
        <v>1918</v>
      </c>
      <c r="C38" s="4" t="s">
        <v>454</v>
      </c>
      <c r="D38" s="9">
        <v>0.54</v>
      </c>
      <c r="E38" s="4" t="s">
        <v>205</v>
      </c>
    </row>
    <row r="39" spans="1:5">
      <c r="A39" s="5" t="s">
        <v>1</v>
      </c>
      <c r="B39" s="4" t="s">
        <v>1</v>
      </c>
      <c r="C39" s="4" t="s">
        <v>1</v>
      </c>
      <c r="D39" s="9" t="s">
        <v>1</v>
      </c>
      <c r="E39" s="4" t="s">
        <v>1</v>
      </c>
    </row>
    <row r="40" spans="1:5">
      <c r="A40" s="3" t="s">
        <v>476</v>
      </c>
      <c r="B40" s="4" t="s">
        <v>1</v>
      </c>
      <c r="C40" s="4" t="s">
        <v>1</v>
      </c>
      <c r="D40" s="9" t="s">
        <v>1</v>
      </c>
      <c r="E40" s="4" t="s">
        <v>1</v>
      </c>
    </row>
    <row r="41" spans="1:5">
      <c r="A41" s="5" t="s">
        <v>440</v>
      </c>
      <c r="B41" s="7">
        <v>18941</v>
      </c>
      <c r="C41" s="4" t="s">
        <v>441</v>
      </c>
      <c r="D41" s="10">
        <v>18941</v>
      </c>
      <c r="E41" s="4" t="s">
        <v>10</v>
      </c>
    </row>
    <row r="42" spans="1:5">
      <c r="A42" s="5" t="s">
        <v>477</v>
      </c>
      <c r="B42" s="7">
        <v>18694</v>
      </c>
      <c r="C42" s="4" t="s">
        <v>478</v>
      </c>
      <c r="D42" s="9">
        <v>0.98699999999999999</v>
      </c>
      <c r="E42" s="4" t="s">
        <v>48</v>
      </c>
    </row>
    <row r="43" spans="1:5">
      <c r="A43" s="5" t="s">
        <v>479</v>
      </c>
      <c r="B43" s="11">
        <v>247</v>
      </c>
      <c r="C43" s="4" t="s">
        <v>480</v>
      </c>
      <c r="D43" s="9">
        <v>1.2999999999999999E-2</v>
      </c>
      <c r="E43" s="4" t="s">
        <v>48</v>
      </c>
    </row>
    <row r="44" spans="1:5">
      <c r="A44" s="5" t="s">
        <v>1</v>
      </c>
      <c r="B44" s="4" t="s">
        <v>1</v>
      </c>
      <c r="C44" s="4" t="s">
        <v>1</v>
      </c>
      <c r="D44" s="9" t="s">
        <v>1</v>
      </c>
      <c r="E44" s="4" t="s">
        <v>1</v>
      </c>
    </row>
    <row r="45" spans="1:5">
      <c r="A45" s="5" t="s">
        <v>477</v>
      </c>
      <c r="B45" s="7">
        <v>18694</v>
      </c>
      <c r="C45" s="4" t="s">
        <v>478</v>
      </c>
      <c r="D45" s="9">
        <v>0.98699999999999999</v>
      </c>
      <c r="E45" s="4" t="s">
        <v>48</v>
      </c>
    </row>
    <row r="46" spans="1:5">
      <c r="A46" s="5" t="s">
        <v>481</v>
      </c>
      <c r="B46" s="7">
        <v>17728</v>
      </c>
      <c r="C46" s="4" t="s">
        <v>12</v>
      </c>
      <c r="D46" s="9">
        <v>0.93600000000000005</v>
      </c>
      <c r="E46" s="4" t="s">
        <v>41</v>
      </c>
    </row>
    <row r="47" spans="1:5">
      <c r="A47" s="5" t="s">
        <v>482</v>
      </c>
      <c r="B47" s="11">
        <v>176</v>
      </c>
      <c r="C47" s="4" t="s">
        <v>369</v>
      </c>
      <c r="D47" s="9">
        <v>8.9999999999999993E-3</v>
      </c>
      <c r="E47" s="4" t="s">
        <v>139</v>
      </c>
    </row>
    <row r="48" spans="1:5">
      <c r="A48" s="5" t="s">
        <v>483</v>
      </c>
      <c r="B48" s="11">
        <v>30</v>
      </c>
      <c r="C48" s="4" t="s">
        <v>484</v>
      </c>
      <c r="D48" s="9">
        <v>2E-3</v>
      </c>
      <c r="E48" s="4" t="s">
        <v>235</v>
      </c>
    </row>
    <row r="49" spans="1:5">
      <c r="A49" s="5" t="s">
        <v>485</v>
      </c>
      <c r="B49" s="11">
        <v>0</v>
      </c>
      <c r="C49" s="4" t="s">
        <v>104</v>
      </c>
      <c r="D49" s="9">
        <v>0</v>
      </c>
      <c r="E49" s="4" t="s">
        <v>486</v>
      </c>
    </row>
    <row r="50" spans="1:5">
      <c r="A50" s="5" t="s">
        <v>487</v>
      </c>
      <c r="B50" s="11">
        <v>0</v>
      </c>
      <c r="C50" s="4" t="s">
        <v>104</v>
      </c>
      <c r="D50" s="9">
        <v>0</v>
      </c>
      <c r="E50" s="4" t="s">
        <v>486</v>
      </c>
    </row>
    <row r="51" spans="1:5">
      <c r="A51" s="5" t="s">
        <v>488</v>
      </c>
      <c r="B51" s="11">
        <v>0</v>
      </c>
      <c r="C51" s="4" t="s">
        <v>104</v>
      </c>
      <c r="D51" s="9">
        <v>0</v>
      </c>
      <c r="E51" s="4" t="s">
        <v>486</v>
      </c>
    </row>
    <row r="52" spans="1:5">
      <c r="A52" s="5" t="s">
        <v>489</v>
      </c>
      <c r="B52" s="11">
        <v>0</v>
      </c>
      <c r="C52" s="4" t="s">
        <v>104</v>
      </c>
      <c r="D52" s="9">
        <v>0</v>
      </c>
      <c r="E52" s="4" t="s">
        <v>486</v>
      </c>
    </row>
    <row r="53" spans="1:5">
      <c r="A53" s="5" t="s">
        <v>490</v>
      </c>
      <c r="B53" s="11">
        <v>665</v>
      </c>
      <c r="C53" s="4" t="s">
        <v>491</v>
      </c>
      <c r="D53" s="9">
        <v>3.5000000000000003E-2</v>
      </c>
      <c r="E53" s="4" t="s">
        <v>25</v>
      </c>
    </row>
    <row r="54" spans="1:5">
      <c r="A54" s="5" t="s">
        <v>492</v>
      </c>
      <c r="B54" s="11">
        <v>210</v>
      </c>
      <c r="C54" s="4" t="s">
        <v>493</v>
      </c>
      <c r="D54" s="9">
        <v>1.0999999999999999E-2</v>
      </c>
      <c r="E54" s="4" t="s">
        <v>20</v>
      </c>
    </row>
    <row r="55" spans="1:5">
      <c r="A55" s="5" t="s">
        <v>494</v>
      </c>
      <c r="B55" s="11">
        <v>74</v>
      </c>
      <c r="C55" s="4" t="s">
        <v>495</v>
      </c>
      <c r="D55" s="9">
        <v>4.0000000000000001E-3</v>
      </c>
      <c r="E55" s="4" t="s">
        <v>144</v>
      </c>
    </row>
    <row r="56" spans="1:5">
      <c r="A56" s="5" t="s">
        <v>496</v>
      </c>
      <c r="B56" s="11">
        <v>26</v>
      </c>
      <c r="C56" s="4" t="s">
        <v>497</v>
      </c>
      <c r="D56" s="9">
        <v>1E-3</v>
      </c>
      <c r="E56" s="4" t="s">
        <v>22</v>
      </c>
    </row>
    <row r="57" spans="1:5">
      <c r="A57" s="5" t="s">
        <v>498</v>
      </c>
      <c r="B57" s="11">
        <v>0</v>
      </c>
      <c r="C57" s="4" t="s">
        <v>104</v>
      </c>
      <c r="D57" s="9">
        <v>0</v>
      </c>
      <c r="E57" s="4" t="s">
        <v>486</v>
      </c>
    </row>
    <row r="58" spans="1:5">
      <c r="A58" s="5" t="s">
        <v>499</v>
      </c>
      <c r="B58" s="11">
        <v>0</v>
      </c>
      <c r="C58" s="4" t="s">
        <v>104</v>
      </c>
      <c r="D58" s="9">
        <v>0</v>
      </c>
      <c r="E58" s="4" t="s">
        <v>486</v>
      </c>
    </row>
    <row r="59" spans="1:5">
      <c r="A59" s="5" t="s">
        <v>500</v>
      </c>
      <c r="B59" s="11">
        <v>158</v>
      </c>
      <c r="C59" s="4" t="s">
        <v>123</v>
      </c>
      <c r="D59" s="9">
        <v>8.0000000000000002E-3</v>
      </c>
      <c r="E59" s="4" t="s">
        <v>325</v>
      </c>
    </row>
    <row r="60" spans="1:5">
      <c r="A60" s="5" t="s">
        <v>501</v>
      </c>
      <c r="B60" s="11">
        <v>197</v>
      </c>
      <c r="C60" s="4" t="s">
        <v>502</v>
      </c>
      <c r="D60" s="9">
        <v>0.01</v>
      </c>
      <c r="E60" s="4" t="s">
        <v>139</v>
      </c>
    </row>
    <row r="61" spans="1:5" ht="28">
      <c r="A61" s="5" t="s">
        <v>503</v>
      </c>
      <c r="B61" s="11">
        <v>0</v>
      </c>
      <c r="C61" s="4" t="s">
        <v>104</v>
      </c>
      <c r="D61" s="9">
        <v>0</v>
      </c>
      <c r="E61" s="4" t="s">
        <v>486</v>
      </c>
    </row>
    <row r="62" spans="1:5">
      <c r="A62" s="5" t="s">
        <v>504</v>
      </c>
      <c r="B62" s="11">
        <v>0</v>
      </c>
      <c r="C62" s="4" t="s">
        <v>104</v>
      </c>
      <c r="D62" s="9">
        <v>0</v>
      </c>
      <c r="E62" s="4" t="s">
        <v>486</v>
      </c>
    </row>
    <row r="63" spans="1:5">
      <c r="A63" s="5" t="s">
        <v>505</v>
      </c>
      <c r="B63" s="11">
        <v>0</v>
      </c>
      <c r="C63" s="4" t="s">
        <v>104</v>
      </c>
      <c r="D63" s="9">
        <v>0</v>
      </c>
      <c r="E63" s="4" t="s">
        <v>486</v>
      </c>
    </row>
    <row r="64" spans="1:5">
      <c r="A64" s="5" t="s">
        <v>506</v>
      </c>
      <c r="B64" s="11">
        <v>0</v>
      </c>
      <c r="C64" s="4" t="s">
        <v>104</v>
      </c>
      <c r="D64" s="9">
        <v>0</v>
      </c>
      <c r="E64" s="4" t="s">
        <v>486</v>
      </c>
    </row>
    <row r="65" spans="1:5">
      <c r="A65" s="5" t="s">
        <v>507</v>
      </c>
      <c r="B65" s="11">
        <v>0</v>
      </c>
      <c r="C65" s="4" t="s">
        <v>104</v>
      </c>
      <c r="D65" s="9">
        <v>0</v>
      </c>
      <c r="E65" s="4" t="s">
        <v>486</v>
      </c>
    </row>
    <row r="66" spans="1:5">
      <c r="A66" s="5" t="s">
        <v>508</v>
      </c>
      <c r="B66" s="11">
        <v>95</v>
      </c>
      <c r="C66" s="4" t="s">
        <v>509</v>
      </c>
      <c r="D66" s="9">
        <v>5.0000000000000001E-3</v>
      </c>
      <c r="E66" s="4" t="s">
        <v>43</v>
      </c>
    </row>
    <row r="67" spans="1:5">
      <c r="A67" s="5" t="s">
        <v>479</v>
      </c>
      <c r="B67" s="11">
        <v>247</v>
      </c>
      <c r="C67" s="4" t="s">
        <v>480</v>
      </c>
      <c r="D67" s="9">
        <v>1.2999999999999999E-2</v>
      </c>
      <c r="E67" s="4" t="s">
        <v>48</v>
      </c>
    </row>
    <row r="68" spans="1:5">
      <c r="A68" s="5" t="s">
        <v>510</v>
      </c>
      <c r="B68" s="11">
        <v>24</v>
      </c>
      <c r="C68" s="4" t="s">
        <v>511</v>
      </c>
      <c r="D68" s="9">
        <v>1E-3</v>
      </c>
      <c r="E68" s="4" t="s">
        <v>486</v>
      </c>
    </row>
    <row r="69" spans="1:5" ht="28">
      <c r="A69" s="5" t="s">
        <v>512</v>
      </c>
      <c r="B69" s="11">
        <v>45</v>
      </c>
      <c r="C69" s="4" t="s">
        <v>385</v>
      </c>
      <c r="D69" s="9">
        <v>2E-3</v>
      </c>
      <c r="E69" s="4" t="s">
        <v>235</v>
      </c>
    </row>
    <row r="70" spans="1:5">
      <c r="A70" s="5" t="s">
        <v>513</v>
      </c>
      <c r="B70" s="11">
        <v>114</v>
      </c>
      <c r="C70" s="4" t="s">
        <v>514</v>
      </c>
      <c r="D70" s="9">
        <v>6.0000000000000001E-3</v>
      </c>
      <c r="E70" s="4" t="s">
        <v>144</v>
      </c>
    </row>
    <row r="71" spans="1:5" ht="28">
      <c r="A71" s="5" t="s">
        <v>515</v>
      </c>
      <c r="B71" s="11">
        <v>0</v>
      </c>
      <c r="C71" s="4" t="s">
        <v>104</v>
      </c>
      <c r="D71" s="9">
        <v>0</v>
      </c>
      <c r="E71" s="4" t="s">
        <v>486</v>
      </c>
    </row>
    <row r="72" spans="1:5">
      <c r="A72" s="5" t="s">
        <v>1</v>
      </c>
      <c r="B72" s="4" t="s">
        <v>1</v>
      </c>
      <c r="C72" s="4" t="s">
        <v>1</v>
      </c>
      <c r="D72" s="9" t="s">
        <v>1</v>
      </c>
      <c r="E72" s="4" t="s">
        <v>1</v>
      </c>
    </row>
    <row r="73" spans="1:5" ht="28">
      <c r="A73" s="5" t="s">
        <v>516</v>
      </c>
      <c r="B73" s="4" t="s">
        <v>1</v>
      </c>
      <c r="C73" s="4" t="s">
        <v>1</v>
      </c>
      <c r="D73" s="9" t="s">
        <v>1</v>
      </c>
      <c r="E73" s="4" t="s">
        <v>1</v>
      </c>
    </row>
    <row r="74" spans="1:5">
      <c r="A74" s="5" t="s">
        <v>440</v>
      </c>
      <c r="B74" s="7">
        <v>18941</v>
      </c>
      <c r="C74" s="4" t="s">
        <v>441</v>
      </c>
      <c r="D74" s="10">
        <v>18941</v>
      </c>
      <c r="E74" s="4" t="s">
        <v>10</v>
      </c>
    </row>
    <row r="75" spans="1:5">
      <c r="A75" s="5" t="s">
        <v>517</v>
      </c>
      <c r="B75" s="7">
        <v>17975</v>
      </c>
      <c r="C75" s="4" t="s">
        <v>518</v>
      </c>
      <c r="D75" s="9">
        <v>0.94899999999999995</v>
      </c>
      <c r="E75" s="4" t="s">
        <v>41</v>
      </c>
    </row>
    <row r="76" spans="1:5">
      <c r="A76" s="5" t="s">
        <v>519</v>
      </c>
      <c r="B76" s="11">
        <v>264</v>
      </c>
      <c r="C76" s="4" t="s">
        <v>520</v>
      </c>
      <c r="D76" s="9">
        <v>1.4E-2</v>
      </c>
      <c r="E76" s="4" t="s">
        <v>75</v>
      </c>
    </row>
    <row r="77" spans="1:5">
      <c r="A77" s="5" t="s">
        <v>521</v>
      </c>
      <c r="B77" s="11">
        <v>139</v>
      </c>
      <c r="C77" s="4" t="s">
        <v>522</v>
      </c>
      <c r="D77" s="9">
        <v>7.0000000000000001E-3</v>
      </c>
      <c r="E77" s="4" t="s">
        <v>144</v>
      </c>
    </row>
    <row r="78" spans="1:5">
      <c r="A78" s="5" t="s">
        <v>523</v>
      </c>
      <c r="B78" s="11">
        <v>808</v>
      </c>
      <c r="C78" s="4" t="s">
        <v>524</v>
      </c>
      <c r="D78" s="9">
        <v>4.2999999999999997E-2</v>
      </c>
      <c r="E78" s="4" t="s">
        <v>65</v>
      </c>
    </row>
    <row r="79" spans="1:5" ht="28">
      <c r="A79" s="5" t="s">
        <v>525</v>
      </c>
      <c r="B79" s="11">
        <v>0</v>
      </c>
      <c r="C79" s="4" t="s">
        <v>104</v>
      </c>
      <c r="D79" s="9">
        <v>0</v>
      </c>
      <c r="E79" s="4" t="s">
        <v>486</v>
      </c>
    </row>
    <row r="80" spans="1:5">
      <c r="A80" s="5" t="s">
        <v>526</v>
      </c>
      <c r="B80" s="11">
        <v>95</v>
      </c>
      <c r="C80" s="4" t="s">
        <v>509</v>
      </c>
      <c r="D80" s="9">
        <v>5.0000000000000001E-3</v>
      </c>
      <c r="E80" s="4" t="s">
        <v>43</v>
      </c>
    </row>
    <row r="81" spans="1:5">
      <c r="A81" s="5" t="s">
        <v>1</v>
      </c>
      <c r="B81" s="4" t="s">
        <v>1</v>
      </c>
      <c r="C81" s="4" t="s">
        <v>1</v>
      </c>
      <c r="D81" s="9" t="s">
        <v>1</v>
      </c>
      <c r="E81" s="4" t="s">
        <v>1</v>
      </c>
    </row>
    <row r="82" spans="1:5">
      <c r="A82" s="3" t="s">
        <v>527</v>
      </c>
      <c r="B82" s="4" t="s">
        <v>1</v>
      </c>
      <c r="C82" s="4" t="s">
        <v>1</v>
      </c>
      <c r="D82" s="9" t="s">
        <v>1</v>
      </c>
      <c r="E82" s="4" t="s">
        <v>1</v>
      </c>
    </row>
    <row r="83" spans="1:5">
      <c r="A83" s="5" t="s">
        <v>440</v>
      </c>
      <c r="B83" s="7">
        <v>18941</v>
      </c>
      <c r="C83" s="4" t="s">
        <v>441</v>
      </c>
      <c r="D83" s="10">
        <v>18941</v>
      </c>
      <c r="E83" s="4" t="s">
        <v>10</v>
      </c>
    </row>
    <row r="84" spans="1:5">
      <c r="A84" s="5" t="s">
        <v>528</v>
      </c>
      <c r="B84" s="11">
        <v>277</v>
      </c>
      <c r="C84" s="4" t="s">
        <v>529</v>
      </c>
      <c r="D84" s="9">
        <v>1.4999999999999999E-2</v>
      </c>
      <c r="E84" s="4" t="s">
        <v>45</v>
      </c>
    </row>
    <row r="85" spans="1:5">
      <c r="A85" s="5" t="s">
        <v>530</v>
      </c>
      <c r="B85" s="11">
        <v>125</v>
      </c>
      <c r="C85" s="4" t="s">
        <v>147</v>
      </c>
      <c r="D85" s="9">
        <v>7.0000000000000001E-3</v>
      </c>
      <c r="E85" s="4" t="s">
        <v>48</v>
      </c>
    </row>
    <row r="86" spans="1:5">
      <c r="A86" s="5" t="s">
        <v>531</v>
      </c>
      <c r="B86" s="11">
        <v>14</v>
      </c>
      <c r="C86" s="4" t="s">
        <v>532</v>
      </c>
      <c r="D86" s="9">
        <v>1E-3</v>
      </c>
      <c r="E86" s="4" t="s">
        <v>486</v>
      </c>
    </row>
    <row r="87" spans="1:5">
      <c r="A87" s="5" t="s">
        <v>533</v>
      </c>
      <c r="B87" s="11">
        <v>5</v>
      </c>
      <c r="C87" s="4" t="s">
        <v>534</v>
      </c>
      <c r="D87" s="9">
        <v>0</v>
      </c>
      <c r="E87" s="4" t="s">
        <v>486</v>
      </c>
    </row>
    <row r="88" spans="1:5">
      <c r="A88" s="5" t="s">
        <v>535</v>
      </c>
      <c r="B88" s="11">
        <v>133</v>
      </c>
      <c r="C88" s="4" t="s">
        <v>536</v>
      </c>
      <c r="D88" s="9">
        <v>7.0000000000000001E-3</v>
      </c>
      <c r="E88" s="4" t="s">
        <v>331</v>
      </c>
    </row>
    <row r="89" spans="1:5">
      <c r="A89" s="5" t="s">
        <v>537</v>
      </c>
      <c r="B89" s="7">
        <v>18664</v>
      </c>
      <c r="C89" s="4" t="s">
        <v>529</v>
      </c>
      <c r="D89" s="9">
        <v>0.98499999999999999</v>
      </c>
      <c r="E89" s="4" t="s">
        <v>45</v>
      </c>
    </row>
    <row r="90" spans="1:5">
      <c r="A90" s="5" t="s">
        <v>538</v>
      </c>
      <c r="B90" s="7">
        <v>17543</v>
      </c>
      <c r="C90" s="4" t="s">
        <v>539</v>
      </c>
      <c r="D90" s="9">
        <v>0.92600000000000005</v>
      </c>
      <c r="E90" s="4" t="s">
        <v>90</v>
      </c>
    </row>
    <row r="91" spans="1:5">
      <c r="A91" s="5" t="s">
        <v>540</v>
      </c>
      <c r="B91" s="11">
        <v>176</v>
      </c>
      <c r="C91" s="4" t="s">
        <v>369</v>
      </c>
      <c r="D91" s="9">
        <v>8.9999999999999993E-3</v>
      </c>
      <c r="E91" s="4" t="s">
        <v>139</v>
      </c>
    </row>
    <row r="92" spans="1:5">
      <c r="A92" s="5" t="s">
        <v>541</v>
      </c>
      <c r="B92" s="11">
        <v>0</v>
      </c>
      <c r="C92" s="4" t="s">
        <v>104</v>
      </c>
      <c r="D92" s="9">
        <v>0</v>
      </c>
      <c r="E92" s="4" t="s">
        <v>486</v>
      </c>
    </row>
    <row r="93" spans="1:5">
      <c r="A93" s="5" t="s">
        <v>542</v>
      </c>
      <c r="B93" s="11">
        <v>665</v>
      </c>
      <c r="C93" s="4" t="s">
        <v>491</v>
      </c>
      <c r="D93" s="9">
        <v>3.5000000000000003E-2</v>
      </c>
      <c r="E93" s="4" t="s">
        <v>25</v>
      </c>
    </row>
    <row r="94" spans="1:5" ht="28">
      <c r="A94" s="5" t="s">
        <v>543</v>
      </c>
      <c r="B94" s="11">
        <v>0</v>
      </c>
      <c r="C94" s="4" t="s">
        <v>104</v>
      </c>
      <c r="D94" s="9">
        <v>0</v>
      </c>
      <c r="E94" s="4" t="s">
        <v>486</v>
      </c>
    </row>
    <row r="95" spans="1:5">
      <c r="A95" s="5" t="s">
        <v>544</v>
      </c>
      <c r="B95" s="11">
        <v>33</v>
      </c>
      <c r="C95" s="4" t="s">
        <v>255</v>
      </c>
      <c r="D95" s="9">
        <v>2E-3</v>
      </c>
      <c r="E95" s="4" t="s">
        <v>22</v>
      </c>
    </row>
    <row r="96" spans="1:5">
      <c r="A96" s="5" t="s">
        <v>545</v>
      </c>
      <c r="B96" s="11">
        <v>247</v>
      </c>
      <c r="C96" s="4" t="s">
        <v>480</v>
      </c>
      <c r="D96" s="9">
        <v>1.2999999999999999E-2</v>
      </c>
      <c r="E96" s="4" t="s">
        <v>48</v>
      </c>
    </row>
    <row r="97" spans="1:5">
      <c r="A97" s="5" t="s">
        <v>546</v>
      </c>
      <c r="B97" s="11">
        <v>0</v>
      </c>
      <c r="C97" s="4" t="s">
        <v>104</v>
      </c>
      <c r="D97" s="9">
        <v>0</v>
      </c>
      <c r="E97" s="4" t="s">
        <v>486</v>
      </c>
    </row>
    <row r="98" spans="1:5" ht="28">
      <c r="A98" s="5" t="s">
        <v>547</v>
      </c>
      <c r="B98" s="11">
        <v>247</v>
      </c>
      <c r="C98" s="4" t="s">
        <v>480</v>
      </c>
      <c r="D98" s="9">
        <v>1.2999999999999999E-2</v>
      </c>
      <c r="E98" s="4" t="s">
        <v>48</v>
      </c>
    </row>
  </sheetData>
  <mergeCells count="1">
    <mergeCell ref="B4:E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K19" sqref="K19"/>
    </sheetView>
  </sheetViews>
  <sheetFormatPr baseColWidth="10" defaultRowHeight="15" x14ac:dyDescent="0"/>
  <cols>
    <col min="1" max="1" width="58.5" style="48" customWidth="1"/>
    <col min="2" max="4" width="10.83203125" style="48"/>
    <col min="5" max="5" width="12.33203125" style="48" bestFit="1" customWidth="1"/>
    <col min="6" max="7" width="13.5" style="48" bestFit="1" customWidth="1"/>
    <col min="8" max="16384" width="10.83203125" style="48"/>
  </cols>
  <sheetData>
    <row r="1" spans="1:7" ht="70" customHeight="1">
      <c r="A1" s="90" t="s">
        <v>1167</v>
      </c>
      <c r="B1" s="90"/>
      <c r="C1" s="90"/>
      <c r="D1" s="90"/>
      <c r="E1" s="90"/>
      <c r="F1" s="90"/>
      <c r="G1" s="90"/>
    </row>
    <row r="2" spans="1:7" ht="20">
      <c r="A2" s="16" t="s">
        <v>698</v>
      </c>
    </row>
    <row r="5" spans="1:7" ht="15" customHeight="1">
      <c r="A5" s="18" t="s">
        <v>2</v>
      </c>
      <c r="B5" s="87" t="s">
        <v>3</v>
      </c>
      <c r="C5" s="88"/>
      <c r="D5" s="88"/>
      <c r="E5" s="88"/>
      <c r="F5" s="88"/>
      <c r="G5" s="89"/>
    </row>
    <row r="6" spans="1:7" ht="61" customHeight="1">
      <c r="A6" s="23"/>
      <c r="B6" s="3" t="s">
        <v>550</v>
      </c>
      <c r="C6" s="3" t="s">
        <v>551</v>
      </c>
      <c r="D6" s="3" t="s">
        <v>552</v>
      </c>
      <c r="E6" s="3" t="s">
        <v>657</v>
      </c>
      <c r="F6" s="3" t="s">
        <v>1168</v>
      </c>
      <c r="G6" s="3" t="s">
        <v>1169</v>
      </c>
    </row>
    <row r="7" spans="1:7">
      <c r="A7" s="19"/>
      <c r="B7" s="3" t="s">
        <v>4</v>
      </c>
      <c r="C7" s="3" t="s">
        <v>4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ht="15" customHeight="1">
      <c r="A8" s="3" t="s">
        <v>1170</v>
      </c>
      <c r="B8" s="59">
        <v>6503</v>
      </c>
      <c r="C8" s="85">
        <v>0.57199999999999995</v>
      </c>
      <c r="D8" s="85">
        <v>0.42799999999999999</v>
      </c>
      <c r="E8" s="80">
        <v>55384</v>
      </c>
      <c r="F8" s="80">
        <v>64085</v>
      </c>
      <c r="G8" s="80">
        <v>47003</v>
      </c>
    </row>
    <row r="9" spans="1:7" s="50" customFormat="1">
      <c r="A9" s="3" t="s">
        <v>1171</v>
      </c>
      <c r="B9" s="59">
        <v>3150</v>
      </c>
      <c r="C9" s="85">
        <v>0.54800000000000004</v>
      </c>
      <c r="D9" s="85">
        <v>0.45200000000000001</v>
      </c>
      <c r="E9" s="80">
        <v>73524</v>
      </c>
      <c r="F9" s="80">
        <v>85806</v>
      </c>
      <c r="G9" s="80">
        <v>62639</v>
      </c>
    </row>
    <row r="10" spans="1:7">
      <c r="A10" s="6" t="s">
        <v>1172</v>
      </c>
      <c r="B10" s="7">
        <v>1612</v>
      </c>
      <c r="C10" s="9">
        <v>0.55700000000000005</v>
      </c>
      <c r="D10" s="9">
        <v>0.443</v>
      </c>
      <c r="E10" s="77">
        <v>81844</v>
      </c>
      <c r="F10" s="77">
        <v>95300</v>
      </c>
      <c r="G10" s="77">
        <v>63750</v>
      </c>
    </row>
    <row r="11" spans="1:7">
      <c r="A11" s="6" t="s">
        <v>1173</v>
      </c>
      <c r="B11" s="11">
        <v>801</v>
      </c>
      <c r="C11" s="9">
        <v>0.66</v>
      </c>
      <c r="D11" s="9">
        <v>0.34</v>
      </c>
      <c r="E11" s="77">
        <v>98021</v>
      </c>
      <c r="F11" s="77">
        <v>115982</v>
      </c>
      <c r="G11" s="77">
        <v>75357</v>
      </c>
    </row>
    <row r="12" spans="1:7">
      <c r="A12" s="6" t="s">
        <v>1174</v>
      </c>
      <c r="B12" s="11">
        <v>811</v>
      </c>
      <c r="C12" s="9">
        <v>0.45500000000000002</v>
      </c>
      <c r="D12" s="9">
        <v>0.54500000000000004</v>
      </c>
      <c r="E12" s="77">
        <v>72902</v>
      </c>
      <c r="F12" s="77">
        <v>85121</v>
      </c>
      <c r="G12" s="77">
        <v>56290</v>
      </c>
    </row>
    <row r="13" spans="1:7">
      <c r="A13" s="6" t="s">
        <v>1175</v>
      </c>
      <c r="B13" s="11">
        <v>564</v>
      </c>
      <c r="C13" s="9">
        <v>0.71099999999999997</v>
      </c>
      <c r="D13" s="9">
        <v>0.28899999999999998</v>
      </c>
      <c r="E13" s="77">
        <v>91250</v>
      </c>
      <c r="F13" s="77">
        <v>92656</v>
      </c>
      <c r="G13" s="77">
        <v>86513</v>
      </c>
    </row>
    <row r="14" spans="1:7">
      <c r="A14" s="6" t="s">
        <v>1176</v>
      </c>
      <c r="B14" s="11">
        <v>351</v>
      </c>
      <c r="C14" s="9">
        <v>0.71799999999999997</v>
      </c>
      <c r="D14" s="9">
        <v>0.28199999999999997</v>
      </c>
      <c r="E14" s="77">
        <v>92232</v>
      </c>
      <c r="F14" s="77">
        <v>90714</v>
      </c>
      <c r="G14" s="77">
        <v>103917</v>
      </c>
    </row>
    <row r="15" spans="1:7">
      <c r="A15" s="6" t="s">
        <v>1177</v>
      </c>
      <c r="B15" s="11">
        <v>169</v>
      </c>
      <c r="C15" s="9">
        <v>0.69799999999999995</v>
      </c>
      <c r="D15" s="9">
        <v>0.30199999999999999</v>
      </c>
      <c r="E15" s="77">
        <v>97426</v>
      </c>
      <c r="F15" s="77">
        <v>125865</v>
      </c>
      <c r="G15" s="77">
        <v>73869</v>
      </c>
    </row>
    <row r="16" spans="1:7">
      <c r="A16" s="6" t="s">
        <v>1178</v>
      </c>
      <c r="B16" s="11">
        <v>44</v>
      </c>
      <c r="C16" s="9">
        <v>0.70499999999999996</v>
      </c>
      <c r="D16" s="9">
        <v>0.29499999999999998</v>
      </c>
      <c r="E16" s="77">
        <v>61406</v>
      </c>
      <c r="F16" s="77">
        <v>62422</v>
      </c>
      <c r="G16" s="77">
        <v>50875</v>
      </c>
    </row>
    <row r="17" spans="1:7" ht="15" customHeight="1">
      <c r="A17" s="6" t="s">
        <v>1179</v>
      </c>
      <c r="B17" s="11">
        <v>630</v>
      </c>
      <c r="C17" s="9">
        <v>0.51600000000000001</v>
      </c>
      <c r="D17" s="9">
        <v>0.48399999999999999</v>
      </c>
      <c r="E17" s="77">
        <v>53594</v>
      </c>
      <c r="F17" s="77">
        <v>53203</v>
      </c>
      <c r="G17" s="77">
        <v>57716</v>
      </c>
    </row>
    <row r="18" spans="1:7">
      <c r="A18" s="6" t="s">
        <v>1180</v>
      </c>
      <c r="B18" s="11">
        <v>61</v>
      </c>
      <c r="C18" s="9">
        <v>0.34399999999999997</v>
      </c>
      <c r="D18" s="9">
        <v>0.65600000000000003</v>
      </c>
      <c r="E18" s="77">
        <v>63050</v>
      </c>
      <c r="F18" s="77">
        <v>67614</v>
      </c>
      <c r="G18" s="77">
        <v>63000</v>
      </c>
    </row>
    <row r="19" spans="1:7">
      <c r="A19" s="6" t="s">
        <v>1181</v>
      </c>
      <c r="B19" s="11">
        <v>165</v>
      </c>
      <c r="C19" s="9">
        <v>0.46100000000000002</v>
      </c>
      <c r="D19" s="9">
        <v>0.53900000000000003</v>
      </c>
      <c r="E19" s="77">
        <v>62756</v>
      </c>
      <c r="F19" s="77">
        <v>64659</v>
      </c>
      <c r="G19" s="77">
        <v>38162</v>
      </c>
    </row>
    <row r="20" spans="1:7">
      <c r="A20" s="6" t="s">
        <v>1182</v>
      </c>
      <c r="B20" s="11">
        <v>331</v>
      </c>
      <c r="C20" s="9">
        <v>0.56499999999999995</v>
      </c>
      <c r="D20" s="9">
        <v>0.435</v>
      </c>
      <c r="E20" s="77">
        <v>51875</v>
      </c>
      <c r="F20" s="77">
        <v>50709</v>
      </c>
      <c r="G20" s="77">
        <v>61250</v>
      </c>
    </row>
    <row r="21" spans="1:7">
      <c r="A21" s="6" t="s">
        <v>1183</v>
      </c>
      <c r="B21" s="11">
        <v>73</v>
      </c>
      <c r="C21" s="9">
        <v>0.56200000000000006</v>
      </c>
      <c r="D21" s="9">
        <v>0.438</v>
      </c>
      <c r="E21" s="77">
        <v>59018</v>
      </c>
      <c r="F21" s="77">
        <v>51058</v>
      </c>
      <c r="G21" s="77">
        <v>215278</v>
      </c>
    </row>
    <row r="22" spans="1:7">
      <c r="A22" s="6" t="s">
        <v>1184</v>
      </c>
      <c r="B22" s="11">
        <v>344</v>
      </c>
      <c r="C22" s="9">
        <v>0.29699999999999999</v>
      </c>
      <c r="D22" s="9">
        <v>0.70299999999999996</v>
      </c>
      <c r="E22" s="77">
        <v>69375</v>
      </c>
      <c r="F22" s="77">
        <v>84306</v>
      </c>
      <c r="G22" s="77">
        <v>52019</v>
      </c>
    </row>
    <row r="23" spans="1:7">
      <c r="A23" s="6" t="s">
        <v>1185</v>
      </c>
      <c r="B23" s="11">
        <v>289</v>
      </c>
      <c r="C23" s="9">
        <v>0.33900000000000002</v>
      </c>
      <c r="D23" s="9">
        <v>0.66100000000000003</v>
      </c>
      <c r="E23" s="77">
        <v>71597</v>
      </c>
      <c r="F23" s="77">
        <v>84583</v>
      </c>
      <c r="G23" s="77">
        <v>67813</v>
      </c>
    </row>
    <row r="24" spans="1:7">
      <c r="A24" s="6" t="s">
        <v>1186</v>
      </c>
      <c r="B24" s="11">
        <v>55</v>
      </c>
      <c r="C24" s="9">
        <v>7.2999999999999995E-2</v>
      </c>
      <c r="D24" s="9">
        <v>0.92700000000000005</v>
      </c>
      <c r="E24" s="77">
        <v>51298</v>
      </c>
      <c r="F24" s="77" t="s">
        <v>713</v>
      </c>
      <c r="G24" s="77">
        <v>51490</v>
      </c>
    </row>
    <row r="25" spans="1:7" s="50" customFormat="1">
      <c r="A25" s="3" t="s">
        <v>1187</v>
      </c>
      <c r="B25" s="64">
        <v>726</v>
      </c>
      <c r="C25" s="85">
        <v>0.624</v>
      </c>
      <c r="D25" s="85">
        <v>0.376</v>
      </c>
      <c r="E25" s="80">
        <v>36591</v>
      </c>
      <c r="F25" s="80">
        <v>42625</v>
      </c>
      <c r="G25" s="80">
        <v>27341</v>
      </c>
    </row>
    <row r="26" spans="1:7">
      <c r="A26" s="6" t="s">
        <v>1188</v>
      </c>
      <c r="B26" s="11">
        <v>82</v>
      </c>
      <c r="C26" s="9">
        <v>0</v>
      </c>
      <c r="D26" s="9">
        <v>1</v>
      </c>
      <c r="E26" s="77">
        <v>30469</v>
      </c>
      <c r="F26" s="77" t="s">
        <v>713</v>
      </c>
      <c r="G26" s="77">
        <v>30469</v>
      </c>
    </row>
    <row r="27" spans="1:7">
      <c r="A27" s="6" t="s">
        <v>1189</v>
      </c>
      <c r="B27" s="11">
        <v>175</v>
      </c>
      <c r="C27" s="9">
        <v>1</v>
      </c>
      <c r="D27" s="9">
        <v>0</v>
      </c>
      <c r="E27" s="77">
        <v>55875</v>
      </c>
      <c r="F27" s="77">
        <v>55875</v>
      </c>
      <c r="G27" s="77" t="s">
        <v>713</v>
      </c>
    </row>
    <row r="28" spans="1:7" ht="15" customHeight="1">
      <c r="A28" s="6" t="s">
        <v>1190</v>
      </c>
      <c r="B28" s="11">
        <v>52</v>
      </c>
      <c r="C28" s="9">
        <v>1</v>
      </c>
      <c r="D28" s="9">
        <v>0</v>
      </c>
      <c r="E28" s="77">
        <v>46000</v>
      </c>
      <c r="F28" s="77">
        <v>46000</v>
      </c>
      <c r="G28" s="77" t="s">
        <v>713</v>
      </c>
    </row>
    <row r="29" spans="1:7">
      <c r="A29" s="6" t="s">
        <v>1191</v>
      </c>
      <c r="B29" s="11">
        <v>123</v>
      </c>
      <c r="C29" s="9">
        <v>1</v>
      </c>
      <c r="D29" s="9">
        <v>0</v>
      </c>
      <c r="E29" s="77">
        <v>57375</v>
      </c>
      <c r="F29" s="77">
        <v>57375</v>
      </c>
      <c r="G29" s="77" t="s">
        <v>713</v>
      </c>
    </row>
    <row r="30" spans="1:7">
      <c r="A30" s="6" t="s">
        <v>1192</v>
      </c>
      <c r="B30" s="11">
        <v>136</v>
      </c>
      <c r="C30" s="9">
        <v>0.88200000000000001</v>
      </c>
      <c r="D30" s="9">
        <v>0.11799999999999999</v>
      </c>
      <c r="E30" s="77">
        <v>38663</v>
      </c>
      <c r="F30" s="77">
        <v>38198</v>
      </c>
      <c r="G30" s="77" t="s">
        <v>713</v>
      </c>
    </row>
    <row r="31" spans="1:7">
      <c r="A31" s="6" t="s">
        <v>1193</v>
      </c>
      <c r="B31" s="11">
        <v>101</v>
      </c>
      <c r="C31" s="9">
        <v>0.91100000000000003</v>
      </c>
      <c r="D31" s="9">
        <v>8.8999999999999996E-2</v>
      </c>
      <c r="E31" s="77">
        <v>39102</v>
      </c>
      <c r="F31" s="77">
        <v>38750</v>
      </c>
      <c r="G31" s="77" t="s">
        <v>713</v>
      </c>
    </row>
    <row r="32" spans="1:7">
      <c r="A32" s="6" t="s">
        <v>1194</v>
      </c>
      <c r="B32" s="11">
        <v>232</v>
      </c>
      <c r="C32" s="9">
        <v>0.28399999999999997</v>
      </c>
      <c r="D32" s="9">
        <v>0.71599999999999997</v>
      </c>
      <c r="E32" s="77">
        <v>21912</v>
      </c>
      <c r="F32" s="77">
        <v>14118</v>
      </c>
      <c r="G32" s="77">
        <v>22441</v>
      </c>
    </row>
    <row r="33" spans="1:7" s="50" customFormat="1">
      <c r="A33" s="3" t="s">
        <v>1195</v>
      </c>
      <c r="B33" s="59">
        <v>1846</v>
      </c>
      <c r="C33" s="85">
        <v>0.44400000000000001</v>
      </c>
      <c r="D33" s="85">
        <v>0.55600000000000005</v>
      </c>
      <c r="E33" s="80">
        <v>44146</v>
      </c>
      <c r="F33" s="80">
        <v>63883</v>
      </c>
      <c r="G33" s="80">
        <v>34238</v>
      </c>
    </row>
    <row r="34" spans="1:7">
      <c r="A34" s="6" t="s">
        <v>1196</v>
      </c>
      <c r="B34" s="7">
        <v>1003</v>
      </c>
      <c r="C34" s="9">
        <v>0.65500000000000003</v>
      </c>
      <c r="D34" s="9">
        <v>0.34499999999999997</v>
      </c>
      <c r="E34" s="77">
        <v>63175</v>
      </c>
      <c r="F34" s="77">
        <v>82917</v>
      </c>
      <c r="G34" s="77">
        <v>45641</v>
      </c>
    </row>
    <row r="35" spans="1:7">
      <c r="A35" s="6" t="s">
        <v>1197</v>
      </c>
      <c r="B35" s="11">
        <v>843</v>
      </c>
      <c r="C35" s="9">
        <v>0.192</v>
      </c>
      <c r="D35" s="9">
        <v>0.80800000000000005</v>
      </c>
      <c r="E35" s="77">
        <v>34020</v>
      </c>
      <c r="F35" s="77">
        <v>41250</v>
      </c>
      <c r="G35" s="77">
        <v>32750</v>
      </c>
    </row>
    <row r="36" spans="1:7" s="50" customFormat="1" ht="15" customHeight="1">
      <c r="A36" s="3" t="s">
        <v>1198</v>
      </c>
      <c r="B36" s="64">
        <v>319</v>
      </c>
      <c r="C36" s="85">
        <v>1</v>
      </c>
      <c r="D36" s="85">
        <v>0</v>
      </c>
      <c r="E36" s="80">
        <v>49743</v>
      </c>
      <c r="F36" s="80">
        <v>49743</v>
      </c>
      <c r="G36" s="80" t="s">
        <v>713</v>
      </c>
    </row>
    <row r="37" spans="1:7">
      <c r="A37" s="6" t="s">
        <v>1199</v>
      </c>
      <c r="B37" s="11">
        <v>15</v>
      </c>
      <c r="C37" s="9">
        <v>1</v>
      </c>
      <c r="D37" s="9">
        <v>0</v>
      </c>
      <c r="E37" s="77" t="s">
        <v>713</v>
      </c>
      <c r="F37" s="77" t="s">
        <v>713</v>
      </c>
      <c r="G37" s="77" t="s">
        <v>713</v>
      </c>
    </row>
    <row r="38" spans="1:7">
      <c r="A38" s="6" t="s">
        <v>1200</v>
      </c>
      <c r="B38" s="11">
        <v>210</v>
      </c>
      <c r="C38" s="9">
        <v>1</v>
      </c>
      <c r="D38" s="9">
        <v>0</v>
      </c>
      <c r="E38" s="77">
        <v>50515</v>
      </c>
      <c r="F38" s="77">
        <v>50515</v>
      </c>
      <c r="G38" s="77" t="s">
        <v>713</v>
      </c>
    </row>
    <row r="39" spans="1:7">
      <c r="A39" s="6" t="s">
        <v>1201</v>
      </c>
      <c r="B39" s="11">
        <v>94</v>
      </c>
      <c r="C39" s="9">
        <v>1</v>
      </c>
      <c r="D39" s="9">
        <v>0</v>
      </c>
      <c r="E39" s="77">
        <v>47727</v>
      </c>
      <c r="F39" s="77">
        <v>47727</v>
      </c>
      <c r="G39" s="77" t="s">
        <v>713</v>
      </c>
    </row>
    <row r="40" spans="1:7" s="50" customFormat="1">
      <c r="A40" s="3" t="s">
        <v>1202</v>
      </c>
      <c r="B40" s="64">
        <v>462</v>
      </c>
      <c r="C40" s="85">
        <v>0.872</v>
      </c>
      <c r="D40" s="85">
        <v>0.128</v>
      </c>
      <c r="E40" s="80">
        <v>39286</v>
      </c>
      <c r="F40" s="80">
        <v>45938</v>
      </c>
      <c r="G40" s="80">
        <v>26756</v>
      </c>
    </row>
    <row r="41" spans="1:7">
      <c r="A41" s="6" t="s">
        <v>1203</v>
      </c>
      <c r="B41" s="11">
        <v>231</v>
      </c>
      <c r="C41" s="9">
        <v>0.745</v>
      </c>
      <c r="D41" s="9">
        <v>0.255</v>
      </c>
      <c r="E41" s="77">
        <v>36125</v>
      </c>
      <c r="F41" s="77">
        <v>48333</v>
      </c>
      <c r="G41" s="77">
        <v>26756</v>
      </c>
    </row>
    <row r="42" spans="1:7">
      <c r="A42" s="6" t="s">
        <v>1204</v>
      </c>
      <c r="B42" s="11">
        <v>182</v>
      </c>
      <c r="C42" s="9">
        <v>1</v>
      </c>
      <c r="D42" s="9">
        <v>0</v>
      </c>
      <c r="E42" s="77">
        <v>39605</v>
      </c>
      <c r="F42" s="77">
        <v>39605</v>
      </c>
      <c r="G42" s="77" t="s">
        <v>713</v>
      </c>
    </row>
    <row r="43" spans="1:7">
      <c r="A43" s="6" t="s">
        <v>1205</v>
      </c>
      <c r="B43" s="11">
        <v>49</v>
      </c>
      <c r="C43" s="9">
        <v>1</v>
      </c>
      <c r="D43" s="9">
        <v>0</v>
      </c>
      <c r="E43" s="77">
        <v>53750</v>
      </c>
      <c r="F43" s="77">
        <v>53750</v>
      </c>
      <c r="G43" s="77" t="s">
        <v>713</v>
      </c>
    </row>
    <row r="44" spans="1:7">
      <c r="A44" s="6" t="s">
        <v>1</v>
      </c>
      <c r="B44" s="4" t="s">
        <v>1</v>
      </c>
      <c r="C44" s="9" t="s">
        <v>1</v>
      </c>
      <c r="D44" s="9" t="s">
        <v>1</v>
      </c>
      <c r="E44" s="77" t="s">
        <v>1</v>
      </c>
      <c r="F44" s="77" t="s">
        <v>1</v>
      </c>
      <c r="G44" s="77" t="s">
        <v>1</v>
      </c>
    </row>
    <row r="45" spans="1:7">
      <c r="A45" s="6" t="s">
        <v>605</v>
      </c>
      <c r="B45" s="4" t="s">
        <v>1</v>
      </c>
      <c r="C45" s="9" t="s">
        <v>1</v>
      </c>
      <c r="D45" s="9" t="s">
        <v>1</v>
      </c>
      <c r="E45" s="77" t="s">
        <v>1</v>
      </c>
      <c r="F45" s="77" t="s">
        <v>1</v>
      </c>
      <c r="G45" s="77" t="s">
        <v>1</v>
      </c>
    </row>
    <row r="46" spans="1:7">
      <c r="A46" s="6" t="s">
        <v>1206</v>
      </c>
      <c r="B46" s="8">
        <v>1.6E-2</v>
      </c>
      <c r="C46" s="9" t="s">
        <v>10</v>
      </c>
      <c r="D46" s="9" t="s">
        <v>10</v>
      </c>
      <c r="E46" s="77" t="s">
        <v>10</v>
      </c>
      <c r="F46" s="77" t="s">
        <v>10</v>
      </c>
      <c r="G46" s="77" t="s">
        <v>10</v>
      </c>
    </row>
  </sheetData>
  <mergeCells count="2">
    <mergeCell ref="A1:G1"/>
    <mergeCell ref="B5:G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workbookViewId="0">
      <selection activeCell="C65" sqref="C65"/>
    </sheetView>
  </sheetViews>
  <sheetFormatPr baseColWidth="10" defaultRowHeight="15" x14ac:dyDescent="0"/>
  <cols>
    <col min="1" max="1" width="63.1640625" style="48" customWidth="1"/>
    <col min="2" max="2" width="10.83203125" style="48"/>
    <col min="3" max="3" width="10.83203125" style="70"/>
    <col min="4" max="4" width="10.83203125" style="94"/>
    <col min="5" max="16384" width="10.83203125" style="48"/>
  </cols>
  <sheetData>
    <row r="1" spans="1:4" ht="20">
      <c r="A1" s="16" t="s">
        <v>1000</v>
      </c>
    </row>
    <row r="2" spans="1:4">
      <c r="A2" s="50" t="s">
        <v>0</v>
      </c>
    </row>
    <row r="5" spans="1:4">
      <c r="A5" s="18" t="s">
        <v>1</v>
      </c>
      <c r="B5" s="60" t="s">
        <v>3</v>
      </c>
      <c r="C5" s="60"/>
    </row>
    <row r="6" spans="1:4" ht="42">
      <c r="A6" s="19"/>
      <c r="B6" s="61" t="s">
        <v>4</v>
      </c>
      <c r="C6" s="68" t="s">
        <v>1019</v>
      </c>
      <c r="D6" s="68" t="s">
        <v>1242</v>
      </c>
    </row>
    <row r="7" spans="1:4">
      <c r="A7" s="3" t="s">
        <v>971</v>
      </c>
      <c r="B7" s="59">
        <v>9603</v>
      </c>
      <c r="C7" s="68">
        <f>B7/$B$7</f>
        <v>1</v>
      </c>
      <c r="D7" s="68"/>
    </row>
    <row r="8" spans="1:4" ht="15" customHeight="1">
      <c r="A8" s="6" t="s">
        <v>1001</v>
      </c>
      <c r="B8" s="11">
        <v>77</v>
      </c>
      <c r="C8" s="68">
        <f t="shared" ref="C8:C21" si="0">B8/$B$7</f>
        <v>8.0183276059564712E-3</v>
      </c>
      <c r="D8" s="68"/>
    </row>
    <row r="9" spans="1:4" ht="15" customHeight="1">
      <c r="A9" s="6" t="s">
        <v>1002</v>
      </c>
      <c r="B9" s="11">
        <v>315</v>
      </c>
      <c r="C9" s="68">
        <f t="shared" si="0"/>
        <v>3.280224929709466E-2</v>
      </c>
      <c r="D9" s="68"/>
    </row>
    <row r="10" spans="1:4" ht="15" customHeight="1">
      <c r="A10" s="6" t="s">
        <v>1003</v>
      </c>
      <c r="B10" s="11">
        <v>817</v>
      </c>
      <c r="C10" s="68">
        <f t="shared" si="0"/>
        <v>8.5077579922940752E-2</v>
      </c>
      <c r="D10" s="68"/>
    </row>
    <row r="11" spans="1:4" ht="15" customHeight="1">
      <c r="A11" s="6" t="s">
        <v>1004</v>
      </c>
      <c r="B11" s="11">
        <v>304</v>
      </c>
      <c r="C11" s="68">
        <f t="shared" si="0"/>
        <v>3.1656773924815161E-2</v>
      </c>
      <c r="D11" s="68"/>
    </row>
    <row r="12" spans="1:4">
      <c r="A12" s="6" t="s">
        <v>1005</v>
      </c>
      <c r="B12" s="7">
        <v>1487</v>
      </c>
      <c r="C12" s="68">
        <f t="shared" si="0"/>
        <v>0.15484744350723731</v>
      </c>
      <c r="D12" s="68"/>
    </row>
    <row r="13" spans="1:4" ht="15" customHeight="1">
      <c r="A13" s="6" t="s">
        <v>1006</v>
      </c>
      <c r="B13" s="11">
        <v>365</v>
      </c>
      <c r="C13" s="68">
        <f t="shared" si="0"/>
        <v>3.8008955534728731E-2</v>
      </c>
      <c r="D13" s="68"/>
    </row>
    <row r="14" spans="1:4" ht="15" customHeight="1">
      <c r="A14" s="6" t="s">
        <v>1007</v>
      </c>
      <c r="B14" s="11">
        <v>249</v>
      </c>
      <c r="C14" s="68">
        <f t="shared" si="0"/>
        <v>2.5929397063417681E-2</v>
      </c>
      <c r="D14" s="68"/>
    </row>
    <row r="15" spans="1:4" ht="15" customHeight="1">
      <c r="A15" s="6" t="s">
        <v>1008</v>
      </c>
      <c r="B15" s="7">
        <v>1363</v>
      </c>
      <c r="C15" s="68">
        <f t="shared" si="0"/>
        <v>0.14193481203790481</v>
      </c>
      <c r="D15" s="68"/>
    </row>
    <row r="16" spans="1:4" ht="15" customHeight="1">
      <c r="A16" s="6" t="s">
        <v>1009</v>
      </c>
      <c r="B16" s="7">
        <v>1180</v>
      </c>
      <c r="C16" s="68">
        <f t="shared" si="0"/>
        <v>0.12287826720816411</v>
      </c>
      <c r="D16" s="68"/>
    </row>
    <row r="17" spans="1:6" ht="15" customHeight="1">
      <c r="A17" s="6" t="s">
        <v>1010</v>
      </c>
      <c r="B17" s="7">
        <v>2011</v>
      </c>
      <c r="C17" s="68">
        <f t="shared" si="0"/>
        <v>0.2094137248776424</v>
      </c>
      <c r="D17" s="68"/>
    </row>
    <row r="18" spans="1:6" ht="15" customHeight="1">
      <c r="A18" s="6" t="s">
        <v>1011</v>
      </c>
      <c r="B18" s="11">
        <v>660</v>
      </c>
      <c r="C18" s="68">
        <f t="shared" si="0"/>
        <v>6.8728522336769765E-2</v>
      </c>
      <c r="D18" s="68"/>
    </row>
    <row r="19" spans="1:6" ht="15" customHeight="1">
      <c r="A19" s="6" t="s">
        <v>1012</v>
      </c>
      <c r="B19" s="11">
        <v>415</v>
      </c>
      <c r="C19" s="68">
        <f t="shared" si="0"/>
        <v>4.3215661772362801E-2</v>
      </c>
      <c r="D19" s="68"/>
    </row>
    <row r="20" spans="1:6" ht="15" customHeight="1">
      <c r="A20" s="6" t="s">
        <v>1013</v>
      </c>
      <c r="B20" s="11">
        <v>360</v>
      </c>
      <c r="C20" s="68">
        <f t="shared" si="0"/>
        <v>3.7488284910965321E-2</v>
      </c>
      <c r="D20" s="68"/>
    </row>
    <row r="21" spans="1:6" ht="15" customHeight="1">
      <c r="A21" s="6"/>
      <c r="B21" s="10">
        <f>SUM(B8:B20)</f>
        <v>9603</v>
      </c>
      <c r="C21" s="68">
        <f t="shared" si="0"/>
        <v>1</v>
      </c>
      <c r="D21" s="68"/>
    </row>
    <row r="22" spans="1:6" ht="15" customHeight="1">
      <c r="A22" s="6"/>
      <c r="B22" s="11"/>
      <c r="C22" s="69"/>
      <c r="D22" s="69"/>
    </row>
    <row r="23" spans="1:6" ht="15" customHeight="1">
      <c r="A23" s="3" t="s">
        <v>1014</v>
      </c>
      <c r="B23" s="59">
        <v>4027</v>
      </c>
      <c r="C23" s="68">
        <f>B23/$B$21</f>
        <v>0.41934812037904823</v>
      </c>
      <c r="D23" s="68"/>
      <c r="F23" s="62"/>
    </row>
    <row r="24" spans="1:6" ht="15" customHeight="1">
      <c r="A24" s="6" t="s">
        <v>1001</v>
      </c>
      <c r="B24" s="11">
        <v>0</v>
      </c>
      <c r="C24" s="69">
        <f>B24/$B$7</f>
        <v>0</v>
      </c>
      <c r="D24" s="69">
        <f>B24/B8</f>
        <v>0</v>
      </c>
    </row>
    <row r="25" spans="1:6" ht="15" customHeight="1">
      <c r="A25" s="6" t="s">
        <v>1002</v>
      </c>
      <c r="B25" s="11">
        <v>54</v>
      </c>
      <c r="C25" s="69">
        <f t="shared" ref="C25:C36" si="1">B25/$B$7</f>
        <v>5.6232427366447986E-3</v>
      </c>
      <c r="D25" s="69">
        <f>B25/B9</f>
        <v>0.17142857142857143</v>
      </c>
      <c r="F25" s="67"/>
    </row>
    <row r="26" spans="1:6" ht="15" customHeight="1">
      <c r="A26" s="6" t="s">
        <v>1003</v>
      </c>
      <c r="B26" s="11">
        <v>366</v>
      </c>
      <c r="C26" s="69">
        <f t="shared" si="1"/>
        <v>3.811308965948141E-2</v>
      </c>
      <c r="D26" s="69">
        <f>B26/B10</f>
        <v>0.44798041615667072</v>
      </c>
    </row>
    <row r="27" spans="1:6" ht="15" customHeight="1">
      <c r="A27" s="6" t="s">
        <v>1004</v>
      </c>
      <c r="B27" s="11">
        <v>87</v>
      </c>
      <c r="C27" s="69">
        <f t="shared" si="1"/>
        <v>9.0596688534832857E-3</v>
      </c>
      <c r="D27" s="69">
        <f>B27/B11</f>
        <v>0.28618421052631576</v>
      </c>
    </row>
    <row r="28" spans="1:6">
      <c r="A28" s="6" t="s">
        <v>1005</v>
      </c>
      <c r="B28" s="11">
        <v>183</v>
      </c>
      <c r="C28" s="69">
        <f t="shared" si="1"/>
        <v>1.9056544829740705E-2</v>
      </c>
      <c r="D28" s="69">
        <f>B28/B12</f>
        <v>0.1230665770006725</v>
      </c>
    </row>
    <row r="29" spans="1:6" ht="15" customHeight="1">
      <c r="A29" s="6" t="s">
        <v>1006</v>
      </c>
      <c r="B29" s="11">
        <v>75</v>
      </c>
      <c r="C29" s="69">
        <f t="shared" si="1"/>
        <v>7.8100593564511094E-3</v>
      </c>
      <c r="D29" s="69">
        <f>B29/B13</f>
        <v>0.20547945205479451</v>
      </c>
      <c r="F29" s="67"/>
    </row>
    <row r="30" spans="1:6" ht="15" customHeight="1">
      <c r="A30" s="6" t="s">
        <v>1007</v>
      </c>
      <c r="B30" s="11">
        <v>129</v>
      </c>
      <c r="C30" s="69">
        <f t="shared" si="1"/>
        <v>1.3433302093095907E-2</v>
      </c>
      <c r="D30" s="69">
        <f>B30/B14</f>
        <v>0.51807228915662651</v>
      </c>
    </row>
    <row r="31" spans="1:6" ht="15" customHeight="1">
      <c r="A31" s="6" t="s">
        <v>1008</v>
      </c>
      <c r="B31" s="11">
        <v>711</v>
      </c>
      <c r="C31" s="69">
        <f t="shared" si="1"/>
        <v>7.4039362699156508E-2</v>
      </c>
      <c r="D31" s="69">
        <f>B31/B15</f>
        <v>0.52164343360234777</v>
      </c>
    </row>
    <row r="32" spans="1:6" ht="15" customHeight="1">
      <c r="A32" s="6" t="s">
        <v>1009</v>
      </c>
      <c r="B32" s="11">
        <v>829</v>
      </c>
      <c r="C32" s="69">
        <f t="shared" si="1"/>
        <v>8.632718941997293E-2</v>
      </c>
      <c r="D32" s="69">
        <f>B32/B16</f>
        <v>0.7025423728813559</v>
      </c>
    </row>
    <row r="33" spans="1:4" ht="15" customHeight="1">
      <c r="A33" s="6" t="s">
        <v>1010</v>
      </c>
      <c r="B33" s="7">
        <v>1269</v>
      </c>
      <c r="C33" s="69">
        <f t="shared" si="1"/>
        <v>0.13214620431115276</v>
      </c>
      <c r="D33" s="69">
        <f>B33/B17</f>
        <v>0.63102933863749378</v>
      </c>
    </row>
    <row r="34" spans="1:4" ht="15" customHeight="1">
      <c r="A34" s="6" t="s">
        <v>1011</v>
      </c>
      <c r="B34" s="11">
        <v>121</v>
      </c>
      <c r="C34" s="69">
        <f t="shared" si="1"/>
        <v>1.2600229095074456E-2</v>
      </c>
      <c r="D34" s="69">
        <f>B34/B18</f>
        <v>0.18333333333333332</v>
      </c>
    </row>
    <row r="35" spans="1:4" ht="15" customHeight="1">
      <c r="A35" s="6" t="s">
        <v>1012</v>
      </c>
      <c r="B35" s="11">
        <v>59</v>
      </c>
      <c r="C35" s="69">
        <f t="shared" si="1"/>
        <v>6.1439133604082059E-3</v>
      </c>
      <c r="D35" s="69">
        <f>B35/B19</f>
        <v>0.14216867469879518</v>
      </c>
    </row>
    <row r="36" spans="1:4" ht="15" customHeight="1">
      <c r="A36" s="6" t="s">
        <v>1013</v>
      </c>
      <c r="B36" s="11">
        <v>144</v>
      </c>
      <c r="C36" s="69">
        <f t="shared" si="1"/>
        <v>1.499531396438613E-2</v>
      </c>
      <c r="D36" s="69">
        <f>B36/B20</f>
        <v>0.4</v>
      </c>
    </row>
    <row r="37" spans="1:4" ht="15" customHeight="1">
      <c r="A37" s="3" t="s">
        <v>1015</v>
      </c>
      <c r="B37" s="59">
        <v>1595</v>
      </c>
      <c r="C37" s="68">
        <f>B37/B21</f>
        <v>0.16609392898052691</v>
      </c>
      <c r="D37" s="68"/>
    </row>
    <row r="38" spans="1:4" ht="15" customHeight="1">
      <c r="A38" s="6" t="s">
        <v>1001</v>
      </c>
      <c r="B38" s="11">
        <v>51</v>
      </c>
      <c r="C38" s="69">
        <f>B38/$B$7</f>
        <v>5.3108403623867541E-3</v>
      </c>
      <c r="D38" s="69">
        <f>B38/B8</f>
        <v>0.66233766233766234</v>
      </c>
    </row>
    <row r="39" spans="1:4" ht="15" customHeight="1">
      <c r="A39" s="6" t="s">
        <v>1002</v>
      </c>
      <c r="B39" s="11">
        <v>15</v>
      </c>
      <c r="C39" s="69">
        <f t="shared" ref="C39:C92" si="2">B39/$B$7</f>
        <v>1.5620118712902219E-3</v>
      </c>
      <c r="D39" s="69">
        <f>B39/B9</f>
        <v>4.7619047619047616E-2</v>
      </c>
    </row>
    <row r="40" spans="1:4" ht="15" customHeight="1">
      <c r="A40" s="6" t="s">
        <v>1003</v>
      </c>
      <c r="B40" s="11">
        <v>0</v>
      </c>
      <c r="C40" s="69">
        <f t="shared" si="2"/>
        <v>0</v>
      </c>
      <c r="D40" s="69"/>
    </row>
    <row r="41" spans="1:4" ht="15" customHeight="1">
      <c r="A41" s="6" t="s">
        <v>1004</v>
      </c>
      <c r="B41" s="11">
        <v>15</v>
      </c>
      <c r="C41" s="69">
        <f t="shared" si="2"/>
        <v>1.5620118712902219E-3</v>
      </c>
      <c r="D41" s="69">
        <f>B41/B11</f>
        <v>4.9342105263157895E-2</v>
      </c>
    </row>
    <row r="42" spans="1:4">
      <c r="A42" s="6" t="s">
        <v>1005</v>
      </c>
      <c r="B42" s="11">
        <v>66</v>
      </c>
      <c r="C42" s="69">
        <f t="shared" si="2"/>
        <v>6.8728522336769758E-3</v>
      </c>
      <c r="D42" s="69">
        <f>B42/B12</f>
        <v>4.438466711499664E-2</v>
      </c>
    </row>
    <row r="43" spans="1:4" ht="15" customHeight="1">
      <c r="A43" s="6" t="s">
        <v>1006</v>
      </c>
      <c r="B43" s="11">
        <v>16</v>
      </c>
      <c r="C43" s="69">
        <f t="shared" si="2"/>
        <v>1.6661459960429033E-3</v>
      </c>
      <c r="D43" s="69">
        <f>B43/B13</f>
        <v>4.3835616438356165E-2</v>
      </c>
    </row>
    <row r="44" spans="1:4" ht="15" customHeight="1">
      <c r="A44" s="6" t="s">
        <v>1007</v>
      </c>
      <c r="B44" s="11">
        <v>11</v>
      </c>
      <c r="C44" s="69">
        <f t="shared" si="2"/>
        <v>1.145475372279496E-3</v>
      </c>
      <c r="D44" s="69">
        <f>B44/B14</f>
        <v>4.4176706827309238E-2</v>
      </c>
    </row>
    <row r="45" spans="1:4" ht="15" customHeight="1">
      <c r="A45" s="6" t="s">
        <v>1008</v>
      </c>
      <c r="B45" s="11">
        <v>22</v>
      </c>
      <c r="C45" s="69">
        <f t="shared" si="2"/>
        <v>2.2909507445589921E-3</v>
      </c>
      <c r="D45" s="69">
        <f>B45/B15</f>
        <v>1.6140865737344093E-2</v>
      </c>
    </row>
    <row r="46" spans="1:4" ht="15" customHeight="1">
      <c r="A46" s="6" t="s">
        <v>1009</v>
      </c>
      <c r="B46" s="11">
        <v>132</v>
      </c>
      <c r="C46" s="69">
        <f t="shared" si="2"/>
        <v>1.3745704467353952E-2</v>
      </c>
      <c r="D46" s="69">
        <f>B46/B16</f>
        <v>0.11186440677966102</v>
      </c>
    </row>
    <row r="47" spans="1:4" ht="15" customHeight="1">
      <c r="A47" s="6" t="s">
        <v>1010</v>
      </c>
      <c r="B47" s="11">
        <v>439</v>
      </c>
      <c r="C47" s="69">
        <f t="shared" si="2"/>
        <v>4.5714880766427157E-2</v>
      </c>
      <c r="D47" s="69">
        <f>B47/B17</f>
        <v>0.21829935355544505</v>
      </c>
    </row>
    <row r="48" spans="1:4" ht="15" customHeight="1">
      <c r="A48" s="6" t="s">
        <v>1011</v>
      </c>
      <c r="B48" s="11">
        <v>454</v>
      </c>
      <c r="C48" s="69">
        <f t="shared" si="2"/>
        <v>4.727689263771738E-2</v>
      </c>
      <c r="D48" s="69">
        <f>B48/B18</f>
        <v>0.68787878787878787</v>
      </c>
    </row>
    <row r="49" spans="1:4" ht="15" customHeight="1">
      <c r="A49" s="6" t="s">
        <v>1012</v>
      </c>
      <c r="B49" s="11">
        <v>221</v>
      </c>
      <c r="C49" s="69">
        <f t="shared" si="2"/>
        <v>2.3013641570342601E-2</v>
      </c>
      <c r="D49" s="69">
        <f>B49/B19</f>
        <v>0.53253012048192772</v>
      </c>
    </row>
    <row r="50" spans="1:4" ht="15" customHeight="1">
      <c r="A50" s="6" t="s">
        <v>1013</v>
      </c>
      <c r="B50" s="11">
        <v>153</v>
      </c>
      <c r="C50" s="69">
        <f t="shared" si="2"/>
        <v>1.5932521087160263E-2</v>
      </c>
      <c r="D50" s="69">
        <f>B50/B20</f>
        <v>0.42499999999999999</v>
      </c>
    </row>
    <row r="51" spans="1:4" ht="15" customHeight="1">
      <c r="A51" s="3" t="s">
        <v>1016</v>
      </c>
      <c r="B51" s="59">
        <v>2876</v>
      </c>
      <c r="C51" s="68">
        <f>B51/B21</f>
        <v>0.29948974278871188</v>
      </c>
      <c r="D51" s="68"/>
    </row>
    <row r="52" spans="1:4" ht="15" customHeight="1">
      <c r="A52" s="6" t="s">
        <v>1001</v>
      </c>
      <c r="B52" s="11">
        <v>0</v>
      </c>
      <c r="C52" s="69">
        <f t="shared" si="2"/>
        <v>0</v>
      </c>
      <c r="D52" s="69"/>
    </row>
    <row r="53" spans="1:4" ht="15" customHeight="1">
      <c r="A53" s="6" t="s">
        <v>1002</v>
      </c>
      <c r="B53" s="11">
        <v>0</v>
      </c>
      <c r="C53" s="69">
        <f t="shared" si="2"/>
        <v>0</v>
      </c>
      <c r="D53" s="69"/>
    </row>
    <row r="54" spans="1:4" ht="15" customHeight="1">
      <c r="A54" s="6" t="s">
        <v>1003</v>
      </c>
      <c r="B54" s="11">
        <v>152</v>
      </c>
      <c r="C54" s="69">
        <f t="shared" si="2"/>
        <v>1.5828386962407581E-2</v>
      </c>
      <c r="D54" s="69">
        <f>B54/$B$10</f>
        <v>0.18604651162790697</v>
      </c>
    </row>
    <row r="55" spans="1:4" ht="15" customHeight="1">
      <c r="A55" s="6" t="s">
        <v>1004</v>
      </c>
      <c r="B55" s="11">
        <v>131</v>
      </c>
      <c r="C55" s="69">
        <f t="shared" si="2"/>
        <v>1.3641570342601271E-2</v>
      </c>
      <c r="D55" s="69">
        <f>B55/$B$11</f>
        <v>0.43092105263157893</v>
      </c>
    </row>
    <row r="56" spans="1:4">
      <c r="A56" s="6" t="s">
        <v>1005</v>
      </c>
      <c r="B56" s="7">
        <v>1063</v>
      </c>
      <c r="C56" s="69">
        <f t="shared" si="2"/>
        <v>0.11069457461210039</v>
      </c>
      <c r="D56" s="69">
        <f>B56/$B$12</f>
        <v>0.71486213853396097</v>
      </c>
    </row>
    <row r="57" spans="1:4" ht="15" customHeight="1">
      <c r="A57" s="6" t="s">
        <v>1006</v>
      </c>
      <c r="B57" s="11">
        <v>114</v>
      </c>
      <c r="C57" s="69">
        <f t="shared" si="2"/>
        <v>1.1871290221805686E-2</v>
      </c>
      <c r="D57" s="69">
        <f>B57/$B$13</f>
        <v>0.31232876712328766</v>
      </c>
    </row>
    <row r="58" spans="1:4" ht="15" customHeight="1">
      <c r="A58" s="6" t="s">
        <v>1007</v>
      </c>
      <c r="B58" s="11">
        <v>109</v>
      </c>
      <c r="C58" s="69">
        <f t="shared" si="2"/>
        <v>1.1350619598042278E-2</v>
      </c>
      <c r="D58" s="69">
        <f>B58/$B$14</f>
        <v>0.43775100401606426</v>
      </c>
    </row>
    <row r="59" spans="1:4" ht="15" customHeight="1">
      <c r="A59" s="6" t="s">
        <v>1008</v>
      </c>
      <c r="B59" s="11">
        <v>614</v>
      </c>
      <c r="C59" s="69">
        <f t="shared" si="2"/>
        <v>6.3938352598146411E-2</v>
      </c>
      <c r="D59" s="69">
        <f>B59/$B$15</f>
        <v>0.45047688921496698</v>
      </c>
    </row>
    <row r="60" spans="1:4" ht="15" customHeight="1">
      <c r="A60" s="6" t="s">
        <v>1009</v>
      </c>
      <c r="B60" s="11">
        <v>219</v>
      </c>
      <c r="C60" s="69">
        <f t="shared" si="2"/>
        <v>2.2805373320837239E-2</v>
      </c>
      <c r="D60" s="69">
        <f>B60/$B$16</f>
        <v>0.18559322033898304</v>
      </c>
    </row>
    <row r="61" spans="1:4" ht="15" customHeight="1">
      <c r="A61" s="6" t="s">
        <v>1010</v>
      </c>
      <c r="B61" s="11">
        <v>280</v>
      </c>
      <c r="C61" s="69">
        <f t="shared" si="2"/>
        <v>2.9157554930750808E-2</v>
      </c>
      <c r="D61" s="69">
        <f>B61/$B$17</f>
        <v>0.139234211834908</v>
      </c>
    </row>
    <row r="62" spans="1:4" ht="15" customHeight="1">
      <c r="A62" s="6" t="s">
        <v>1011</v>
      </c>
      <c r="B62" s="11">
        <v>71</v>
      </c>
      <c r="C62" s="69">
        <f t="shared" si="2"/>
        <v>7.393522857440383E-3</v>
      </c>
      <c r="D62" s="69">
        <f>B62/$B$18</f>
        <v>0.10757575757575757</v>
      </c>
    </row>
    <row r="63" spans="1:4" ht="15" customHeight="1">
      <c r="A63" s="6" t="s">
        <v>1012</v>
      </c>
      <c r="B63" s="11">
        <v>60</v>
      </c>
      <c r="C63" s="69">
        <f t="shared" si="2"/>
        <v>6.2480474851608877E-3</v>
      </c>
      <c r="D63" s="69">
        <f>B63/$B$19</f>
        <v>0.14457831325301204</v>
      </c>
    </row>
    <row r="64" spans="1:4" ht="15" customHeight="1">
      <c r="A64" s="6" t="s">
        <v>1013</v>
      </c>
      <c r="B64" s="11">
        <v>63</v>
      </c>
      <c r="C64" s="69">
        <f t="shared" si="2"/>
        <v>6.5604498594189313E-3</v>
      </c>
      <c r="D64" s="69">
        <f>B64/$B$20</f>
        <v>0.17499999999999999</v>
      </c>
    </row>
    <row r="65" spans="1:4" ht="15" customHeight="1">
      <c r="A65" s="3" t="s">
        <v>1017</v>
      </c>
      <c r="B65" s="64">
        <v>421</v>
      </c>
      <c r="C65" s="68">
        <f>B65/B21</f>
        <v>4.384046652087889E-2</v>
      </c>
      <c r="D65" s="68"/>
    </row>
    <row r="66" spans="1:4" ht="15" customHeight="1">
      <c r="A66" s="6" t="s">
        <v>1001</v>
      </c>
      <c r="B66" s="11">
        <v>26</v>
      </c>
      <c r="C66" s="69">
        <f t="shared" si="2"/>
        <v>2.707487243569718E-3</v>
      </c>
      <c r="D66" s="69">
        <f>B66/$B$8</f>
        <v>0.33766233766233766</v>
      </c>
    </row>
    <row r="67" spans="1:4" ht="15" customHeight="1">
      <c r="A67" s="6" t="s">
        <v>1002</v>
      </c>
      <c r="B67" s="11">
        <v>246</v>
      </c>
      <c r="C67" s="69">
        <f t="shared" si="2"/>
        <v>2.5616994689159636E-2</v>
      </c>
      <c r="D67" s="69">
        <f>B67/$B$9</f>
        <v>0.78095238095238095</v>
      </c>
    </row>
    <row r="68" spans="1:4" ht="15" customHeight="1">
      <c r="A68" s="6" t="s">
        <v>1003</v>
      </c>
      <c r="B68" s="11">
        <v>35</v>
      </c>
      <c r="C68" s="69">
        <f t="shared" si="2"/>
        <v>3.6446943663438511E-3</v>
      </c>
      <c r="D68" s="69">
        <f>B68/$B$10</f>
        <v>4.2839657282741736E-2</v>
      </c>
    </row>
    <row r="69" spans="1:4" ht="15" customHeight="1">
      <c r="A69" s="6" t="s">
        <v>1004</v>
      </c>
      <c r="B69" s="11">
        <v>41</v>
      </c>
      <c r="C69" s="69">
        <f t="shared" si="2"/>
        <v>4.2694991148599397E-3</v>
      </c>
      <c r="D69" s="69">
        <f>B69/$B$11</f>
        <v>0.13486842105263158</v>
      </c>
    </row>
    <row r="70" spans="1:4">
      <c r="A70" s="6" t="s">
        <v>1005</v>
      </c>
      <c r="B70" s="11">
        <v>14</v>
      </c>
      <c r="C70" s="69">
        <f t="shared" si="2"/>
        <v>1.4578777465375403E-3</v>
      </c>
      <c r="D70" s="69">
        <f>B70/$B$12</f>
        <v>9.4149293880295901E-3</v>
      </c>
    </row>
    <row r="71" spans="1:4" ht="15" customHeight="1">
      <c r="A71" s="6" t="s">
        <v>1006</v>
      </c>
      <c r="B71" s="11">
        <v>14</v>
      </c>
      <c r="C71" s="69">
        <f t="shared" si="2"/>
        <v>1.4578777465375403E-3</v>
      </c>
      <c r="D71" s="69">
        <f>B71/$B$13</f>
        <v>3.8356164383561646E-2</v>
      </c>
    </row>
    <row r="72" spans="1:4" ht="15" customHeight="1">
      <c r="A72" s="6" t="s">
        <v>1007</v>
      </c>
      <c r="B72" s="11">
        <v>0</v>
      </c>
      <c r="C72" s="69">
        <f t="shared" si="2"/>
        <v>0</v>
      </c>
      <c r="D72" s="69">
        <f>B72/$B$14</f>
        <v>0</v>
      </c>
    </row>
    <row r="73" spans="1:4" ht="15" customHeight="1">
      <c r="A73" s="6" t="s">
        <v>1008</v>
      </c>
      <c r="B73" s="11">
        <v>0</v>
      </c>
      <c r="C73" s="69">
        <f t="shared" si="2"/>
        <v>0</v>
      </c>
      <c r="D73" s="69">
        <f>B73/$B$15</f>
        <v>0</v>
      </c>
    </row>
    <row r="74" spans="1:4" ht="15" customHeight="1">
      <c r="A74" s="6" t="s">
        <v>1009</v>
      </c>
      <c r="B74" s="11">
        <v>0</v>
      </c>
      <c r="C74" s="69">
        <f t="shared" si="2"/>
        <v>0</v>
      </c>
      <c r="D74" s="69">
        <f>B74/$B$16</f>
        <v>0</v>
      </c>
    </row>
    <row r="75" spans="1:4" ht="15" customHeight="1">
      <c r="A75" s="6" t="s">
        <v>1010</v>
      </c>
      <c r="B75" s="11">
        <v>0</v>
      </c>
      <c r="C75" s="69">
        <f t="shared" si="2"/>
        <v>0</v>
      </c>
      <c r="D75" s="69">
        <f>B75/$B$17</f>
        <v>0</v>
      </c>
    </row>
    <row r="76" spans="1:4" ht="15" customHeight="1">
      <c r="A76" s="6" t="s">
        <v>1011</v>
      </c>
      <c r="B76" s="11">
        <v>0</v>
      </c>
      <c r="C76" s="69">
        <f t="shared" si="2"/>
        <v>0</v>
      </c>
      <c r="D76" s="69">
        <f>B76/$B$18</f>
        <v>0</v>
      </c>
    </row>
    <row r="77" spans="1:4" ht="15" customHeight="1">
      <c r="A77" s="6" t="s">
        <v>1012</v>
      </c>
      <c r="B77" s="11">
        <v>45</v>
      </c>
      <c r="C77" s="69">
        <f t="shared" si="2"/>
        <v>4.6860356138706651E-3</v>
      </c>
      <c r="D77" s="69">
        <f>B77/$B$19</f>
        <v>0.10843373493975904</v>
      </c>
    </row>
    <row r="78" spans="1:4" ht="15" customHeight="1">
      <c r="A78" s="6" t="s">
        <v>1013</v>
      </c>
      <c r="B78" s="11">
        <v>0</v>
      </c>
      <c r="C78" s="69">
        <f t="shared" si="2"/>
        <v>0</v>
      </c>
      <c r="D78" s="69">
        <f>B78/$B$20</f>
        <v>0</v>
      </c>
    </row>
    <row r="79" spans="1:4" ht="15" customHeight="1">
      <c r="A79" s="3" t="s">
        <v>1018</v>
      </c>
      <c r="B79" s="64">
        <v>684</v>
      </c>
      <c r="C79" s="68">
        <f>B79/B21</f>
        <v>7.1227741330834121E-2</v>
      </c>
      <c r="D79" s="68"/>
    </row>
    <row r="80" spans="1:4" ht="15" customHeight="1">
      <c r="A80" s="6" t="s">
        <v>1001</v>
      </c>
      <c r="B80" s="11">
        <v>0</v>
      </c>
      <c r="C80" s="69">
        <f t="shared" si="2"/>
        <v>0</v>
      </c>
      <c r="D80" s="69">
        <f>B80/$B$8</f>
        <v>0</v>
      </c>
    </row>
    <row r="81" spans="1:4" ht="15" customHeight="1">
      <c r="A81" s="6" t="s">
        <v>1002</v>
      </c>
      <c r="B81" s="11">
        <v>0</v>
      </c>
      <c r="C81" s="69">
        <f t="shared" si="2"/>
        <v>0</v>
      </c>
      <c r="D81" s="69">
        <f>B81/$B$9</f>
        <v>0</v>
      </c>
    </row>
    <row r="82" spans="1:4" ht="15" customHeight="1">
      <c r="A82" s="6" t="s">
        <v>1003</v>
      </c>
      <c r="B82" s="11">
        <v>264</v>
      </c>
      <c r="C82" s="69">
        <f t="shared" si="2"/>
        <v>2.7491408934707903E-2</v>
      </c>
      <c r="D82" s="69">
        <f>B82/$B$10</f>
        <v>0.32313341493268055</v>
      </c>
    </row>
    <row r="83" spans="1:4" ht="15" customHeight="1">
      <c r="A83" s="6" t="s">
        <v>1004</v>
      </c>
      <c r="B83" s="11">
        <v>30</v>
      </c>
      <c r="C83" s="69">
        <f t="shared" si="2"/>
        <v>3.1240237425804438E-3</v>
      </c>
      <c r="D83" s="69">
        <f>B83/$B$11</f>
        <v>9.8684210526315791E-2</v>
      </c>
    </row>
    <row r="84" spans="1:4">
      <c r="A84" s="6" t="s">
        <v>1005</v>
      </c>
      <c r="B84" s="11">
        <v>161</v>
      </c>
      <c r="C84" s="69">
        <f t="shared" si="2"/>
        <v>1.6765594085181714E-2</v>
      </c>
      <c r="D84" s="69">
        <f>B84/$B$12</f>
        <v>0.10827168796234028</v>
      </c>
    </row>
    <row r="85" spans="1:4" ht="15" customHeight="1">
      <c r="A85" s="6" t="s">
        <v>1006</v>
      </c>
      <c r="B85" s="11">
        <v>146</v>
      </c>
      <c r="C85" s="69">
        <f t="shared" si="2"/>
        <v>1.5203582213891492E-2</v>
      </c>
      <c r="D85" s="69">
        <f>B85/$B$13</f>
        <v>0.4</v>
      </c>
    </row>
    <row r="86" spans="1:4" ht="15" customHeight="1">
      <c r="A86" s="6" t="s">
        <v>1007</v>
      </c>
      <c r="B86" s="11">
        <v>0</v>
      </c>
      <c r="C86" s="69">
        <f t="shared" si="2"/>
        <v>0</v>
      </c>
      <c r="D86" s="69">
        <f>B86/$B$14</f>
        <v>0</v>
      </c>
    </row>
    <row r="87" spans="1:4" ht="15" customHeight="1">
      <c r="A87" s="6" t="s">
        <v>1008</v>
      </c>
      <c r="B87" s="11">
        <v>16</v>
      </c>
      <c r="C87" s="69">
        <f t="shared" si="2"/>
        <v>1.6661459960429033E-3</v>
      </c>
      <c r="D87" s="69">
        <f>B87/$B$15</f>
        <v>1.173881144534116E-2</v>
      </c>
    </row>
    <row r="88" spans="1:4" ht="15" customHeight="1">
      <c r="A88" s="6" t="s">
        <v>1009</v>
      </c>
      <c r="B88" s="11">
        <v>0</v>
      </c>
      <c r="C88" s="69">
        <f t="shared" si="2"/>
        <v>0</v>
      </c>
      <c r="D88" s="69">
        <f>B88/$B$16</f>
        <v>0</v>
      </c>
    </row>
    <row r="89" spans="1:4" ht="15" customHeight="1">
      <c r="A89" s="6" t="s">
        <v>1010</v>
      </c>
      <c r="B89" s="11">
        <v>23</v>
      </c>
      <c r="C89" s="69">
        <f t="shared" si="2"/>
        <v>2.3950848693116734E-3</v>
      </c>
      <c r="D89" s="69">
        <f>B89/$B$17</f>
        <v>1.1437095972153158E-2</v>
      </c>
    </row>
    <row r="90" spans="1:4" ht="15" customHeight="1">
      <c r="A90" s="6" t="s">
        <v>1011</v>
      </c>
      <c r="B90" s="11">
        <v>14</v>
      </c>
      <c r="C90" s="69">
        <f t="shared" si="2"/>
        <v>1.4578777465375403E-3</v>
      </c>
      <c r="D90" s="69">
        <f>B90/$B$18</f>
        <v>2.1212121212121213E-2</v>
      </c>
    </row>
    <row r="91" spans="1:4" ht="15" customHeight="1">
      <c r="A91" s="6" t="s">
        <v>1012</v>
      </c>
      <c r="B91" s="11">
        <v>30</v>
      </c>
      <c r="C91" s="69">
        <f t="shared" si="2"/>
        <v>3.1240237425804438E-3</v>
      </c>
      <c r="D91" s="69">
        <f>B91/$B$19</f>
        <v>7.2289156626506021E-2</v>
      </c>
    </row>
    <row r="92" spans="1:4" ht="15" customHeight="1">
      <c r="A92" s="6" t="s">
        <v>1013</v>
      </c>
      <c r="B92" s="11">
        <v>0</v>
      </c>
      <c r="C92" s="69">
        <f t="shared" si="2"/>
        <v>0</v>
      </c>
      <c r="D92" s="69">
        <f>B92/$B$20</f>
        <v>0</v>
      </c>
    </row>
    <row r="95" spans="1:4" ht="40">
      <c r="A95" s="65" t="s">
        <v>1030</v>
      </c>
    </row>
    <row r="98" spans="1:5">
      <c r="A98" s="18" t="s">
        <v>1</v>
      </c>
      <c r="B98" s="46" t="s">
        <v>3</v>
      </c>
      <c r="C98" s="46"/>
    </row>
    <row r="99" spans="1:5">
      <c r="A99" s="19"/>
      <c r="B99" s="2" t="s">
        <v>4</v>
      </c>
      <c r="C99" s="63" t="s">
        <v>1031</v>
      </c>
      <c r="D99" s="96"/>
    </row>
    <row r="100" spans="1:5">
      <c r="A100" s="3" t="s">
        <v>971</v>
      </c>
      <c r="B100" s="7">
        <v>9603</v>
      </c>
      <c r="C100" s="69"/>
    </row>
    <row r="101" spans="1:5">
      <c r="A101" s="6" t="s">
        <v>1020</v>
      </c>
      <c r="B101" s="7">
        <v>4027</v>
      </c>
      <c r="C101" s="69">
        <f>B101/B100</f>
        <v>0.41934812037904823</v>
      </c>
    </row>
    <row r="102" spans="1:5">
      <c r="A102" s="6" t="s">
        <v>1021</v>
      </c>
      <c r="B102" s="7">
        <v>1595</v>
      </c>
      <c r="C102" s="69">
        <f>B102/B100</f>
        <v>0.16609392898052691</v>
      </c>
      <c r="E102" s="67"/>
    </row>
    <row r="103" spans="1:5">
      <c r="A103" s="6" t="s">
        <v>1022</v>
      </c>
      <c r="B103" s="7">
        <v>2876</v>
      </c>
      <c r="C103" s="69">
        <f>B103/B100</f>
        <v>0.29948974278871188</v>
      </c>
    </row>
    <row r="104" spans="1:5">
      <c r="A104" s="6" t="s">
        <v>1023</v>
      </c>
      <c r="B104" s="11">
        <v>421</v>
      </c>
      <c r="C104" s="69">
        <f>B104/B100</f>
        <v>4.384046652087889E-2</v>
      </c>
    </row>
    <row r="105" spans="1:5">
      <c r="A105" s="6" t="s">
        <v>1024</v>
      </c>
      <c r="B105" s="11">
        <v>684</v>
      </c>
      <c r="C105" s="69">
        <f>B105/B100</f>
        <v>7.1227741330834121E-2</v>
      </c>
    </row>
    <row r="106" spans="1:5">
      <c r="A106" s="3" t="s">
        <v>1025</v>
      </c>
      <c r="B106" s="59">
        <v>6228</v>
      </c>
      <c r="C106" s="68">
        <f>B106/B100</f>
        <v>0.64854732895970013</v>
      </c>
    </row>
    <row r="107" spans="1:5">
      <c r="A107" s="6" t="s">
        <v>1020</v>
      </c>
      <c r="B107" s="7">
        <v>2283</v>
      </c>
      <c r="C107" s="69"/>
    </row>
    <row r="108" spans="1:5">
      <c r="A108" s="6" t="s">
        <v>1021</v>
      </c>
      <c r="B108" s="11">
        <v>848</v>
      </c>
      <c r="C108" s="69"/>
    </row>
    <row r="109" spans="1:5">
      <c r="A109" s="6" t="s">
        <v>1022</v>
      </c>
      <c r="B109" s="7">
        <v>2315</v>
      </c>
      <c r="C109" s="69"/>
    </row>
    <row r="110" spans="1:5">
      <c r="A110" s="6" t="s">
        <v>1023</v>
      </c>
      <c r="B110" s="11">
        <v>212</v>
      </c>
      <c r="C110" s="69"/>
    </row>
    <row r="111" spans="1:5">
      <c r="A111" s="6" t="s">
        <v>1024</v>
      </c>
      <c r="B111" s="11">
        <v>570</v>
      </c>
      <c r="C111" s="69"/>
    </row>
    <row r="112" spans="1:5" s="50" customFormat="1">
      <c r="A112" s="3" t="s">
        <v>1026</v>
      </c>
      <c r="B112" s="64">
        <v>639</v>
      </c>
      <c r="C112" s="68">
        <f>B112/B100</f>
        <v>6.6541705716963453E-2</v>
      </c>
      <c r="D112" s="96"/>
    </row>
    <row r="113" spans="1:6">
      <c r="A113" s="6" t="s">
        <v>1020</v>
      </c>
      <c r="B113" s="11">
        <v>339</v>
      </c>
      <c r="C113" s="69"/>
    </row>
    <row r="114" spans="1:6">
      <c r="A114" s="6" t="s">
        <v>1021</v>
      </c>
      <c r="B114" s="11">
        <v>85</v>
      </c>
      <c r="C114" s="69"/>
    </row>
    <row r="115" spans="1:6">
      <c r="A115" s="6" t="s">
        <v>1022</v>
      </c>
      <c r="B115" s="11">
        <v>108</v>
      </c>
      <c r="C115" s="69"/>
    </row>
    <row r="116" spans="1:6">
      <c r="A116" s="6" t="s">
        <v>1023</v>
      </c>
      <c r="B116" s="11">
        <v>66</v>
      </c>
      <c r="C116" s="69"/>
    </row>
    <row r="117" spans="1:6">
      <c r="A117" s="6" t="s">
        <v>1024</v>
      </c>
      <c r="B117" s="11">
        <v>41</v>
      </c>
      <c r="C117" s="69"/>
    </row>
    <row r="118" spans="1:6" s="50" customFormat="1">
      <c r="A118" s="3" t="s">
        <v>1027</v>
      </c>
      <c r="B118" s="64">
        <v>810</v>
      </c>
      <c r="C118" s="68">
        <f>B118/B100</f>
        <v>8.4348641049671977E-2</v>
      </c>
      <c r="D118" s="96"/>
    </row>
    <row r="119" spans="1:6">
      <c r="A119" s="6" t="s">
        <v>1020</v>
      </c>
      <c r="B119" s="11">
        <v>550</v>
      </c>
      <c r="C119" s="69"/>
    </row>
    <row r="120" spans="1:6">
      <c r="A120" s="6" t="s">
        <v>1021</v>
      </c>
      <c r="B120" s="11">
        <v>155</v>
      </c>
      <c r="C120" s="69"/>
    </row>
    <row r="121" spans="1:6">
      <c r="A121" s="6" t="s">
        <v>1022</v>
      </c>
      <c r="B121" s="11">
        <v>84</v>
      </c>
      <c r="C121" s="69"/>
    </row>
    <row r="122" spans="1:6">
      <c r="A122" s="6" t="s">
        <v>1023</v>
      </c>
      <c r="B122" s="11">
        <v>0</v>
      </c>
      <c r="C122" s="69"/>
    </row>
    <row r="123" spans="1:6">
      <c r="A123" s="6" t="s">
        <v>1024</v>
      </c>
      <c r="B123" s="11">
        <v>21</v>
      </c>
      <c r="C123" s="69"/>
    </row>
    <row r="124" spans="1:6" s="50" customFormat="1">
      <c r="A124" s="3" t="s">
        <v>1028</v>
      </c>
      <c r="B124" s="59">
        <v>1324</v>
      </c>
      <c r="C124" s="68">
        <f>B124/B100</f>
        <v>0.13787358117255025</v>
      </c>
      <c r="D124" s="96"/>
    </row>
    <row r="125" spans="1:6">
      <c r="A125" s="6" t="s">
        <v>1020</v>
      </c>
      <c r="B125" s="11">
        <v>752</v>
      </c>
      <c r="C125" s="69"/>
    </row>
    <row r="126" spans="1:6">
      <c r="A126" s="6" t="s">
        <v>1021</v>
      </c>
      <c r="B126" s="11">
        <v>267</v>
      </c>
      <c r="C126" s="69"/>
      <c r="F126" s="67"/>
    </row>
    <row r="127" spans="1:6">
      <c r="A127" s="6" t="s">
        <v>1022</v>
      </c>
      <c r="B127" s="11">
        <v>224</v>
      </c>
      <c r="C127" s="69"/>
    </row>
    <row r="128" spans="1:6">
      <c r="A128" s="6" t="s">
        <v>1023</v>
      </c>
      <c r="B128" s="11">
        <v>44</v>
      </c>
      <c r="C128" s="69"/>
    </row>
    <row r="129" spans="1:4">
      <c r="A129" s="6" t="s">
        <v>1024</v>
      </c>
      <c r="B129" s="11">
        <v>37</v>
      </c>
      <c r="C129" s="69"/>
    </row>
    <row r="130" spans="1:4" s="50" customFormat="1">
      <c r="A130" s="3" t="s">
        <v>1029</v>
      </c>
      <c r="B130" s="64">
        <v>602</v>
      </c>
      <c r="C130" s="68">
        <f>B130/B100</f>
        <v>6.2688743101114233E-2</v>
      </c>
      <c r="D130" s="96"/>
    </row>
    <row r="131" spans="1:4">
      <c r="A131" s="6" t="s">
        <v>1020</v>
      </c>
      <c r="B131" s="11">
        <v>103</v>
      </c>
      <c r="C131" s="69"/>
    </row>
    <row r="132" spans="1:4">
      <c r="A132" s="6" t="s">
        <v>1021</v>
      </c>
      <c r="B132" s="11">
        <v>240</v>
      </c>
      <c r="C132" s="69"/>
    </row>
    <row r="133" spans="1:4">
      <c r="A133" s="6" t="s">
        <v>1022</v>
      </c>
      <c r="B133" s="11">
        <v>145</v>
      </c>
      <c r="C133" s="69"/>
    </row>
    <row r="134" spans="1:4">
      <c r="A134" s="6" t="s">
        <v>1023</v>
      </c>
      <c r="B134" s="11">
        <v>99</v>
      </c>
      <c r="C134" s="69"/>
    </row>
    <row r="135" spans="1:4">
      <c r="A135" s="6" t="s">
        <v>1024</v>
      </c>
      <c r="B135" s="11">
        <v>15</v>
      </c>
      <c r="C135" s="69"/>
    </row>
  </sheetData>
  <mergeCells count="2">
    <mergeCell ref="B98:C98"/>
    <mergeCell ref="B5:C5"/>
  </mergeCells>
  <pageMargins left="0.75" right="0.75" top="1" bottom="1" header="0.5" footer="0.5"/>
  <pageSetup orientation="portrait" horizontalDpi="4294967292" verticalDpi="4294967292"/>
  <ignoredErrors>
    <ignoredError sqref="B21" formulaRange="1"/>
    <ignoredError sqref="C65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opLeftCell="A86" workbookViewId="0">
      <selection activeCell="I113" sqref="I113"/>
    </sheetView>
  </sheetViews>
  <sheetFormatPr baseColWidth="10" defaultRowHeight="15" x14ac:dyDescent="0"/>
  <cols>
    <col min="1" max="1" width="52.6640625" style="48" customWidth="1"/>
    <col min="2" max="4" width="10.83203125" style="48"/>
    <col min="5" max="5" width="12.33203125" style="48" bestFit="1" customWidth="1"/>
    <col min="6" max="7" width="13.5" style="48" bestFit="1" customWidth="1"/>
    <col min="8" max="16384" width="10.83203125" style="48"/>
  </cols>
  <sheetData>
    <row r="1" spans="1:7" ht="38" customHeight="1">
      <c r="A1" s="90" t="s">
        <v>1207</v>
      </c>
      <c r="B1" s="90"/>
      <c r="C1" s="90"/>
      <c r="D1" s="90"/>
      <c r="E1" s="90"/>
      <c r="F1" s="90"/>
      <c r="G1" s="90"/>
    </row>
    <row r="2" spans="1:7" ht="20">
      <c r="A2" s="16" t="s">
        <v>1208</v>
      </c>
    </row>
    <row r="3" spans="1:7" ht="20">
      <c r="A3" s="16"/>
    </row>
    <row r="5" spans="1:7" ht="61" customHeight="1">
      <c r="A5" s="92" t="s">
        <v>1238</v>
      </c>
      <c r="B5" s="2" t="s">
        <v>550</v>
      </c>
      <c r="C5" s="2" t="s">
        <v>551</v>
      </c>
      <c r="D5" s="2" t="s">
        <v>552</v>
      </c>
      <c r="E5" s="2" t="s">
        <v>657</v>
      </c>
      <c r="F5" s="2" t="s">
        <v>1168</v>
      </c>
      <c r="G5" s="2" t="s">
        <v>1169</v>
      </c>
    </row>
    <row r="6" spans="1:7">
      <c r="A6" s="1"/>
      <c r="B6" s="2" t="s">
        <v>4</v>
      </c>
      <c r="C6" s="2" t="s">
        <v>4</v>
      </c>
      <c r="D6" s="2" t="s">
        <v>4</v>
      </c>
      <c r="E6" s="2" t="s">
        <v>4</v>
      </c>
      <c r="F6" s="2" t="s">
        <v>4</v>
      </c>
      <c r="G6" s="2" t="s">
        <v>4</v>
      </c>
    </row>
    <row r="7" spans="1:7" ht="15" customHeight="1">
      <c r="A7" s="3" t="s">
        <v>1209</v>
      </c>
      <c r="B7" s="59">
        <v>9603</v>
      </c>
      <c r="C7" s="85">
        <v>0.51</v>
      </c>
      <c r="D7" s="85">
        <v>0.49</v>
      </c>
      <c r="E7" s="80">
        <v>42819</v>
      </c>
      <c r="F7" s="80">
        <v>54050</v>
      </c>
      <c r="G7" s="80">
        <v>33991</v>
      </c>
    </row>
    <row r="8" spans="1:7" ht="15" customHeight="1">
      <c r="A8" s="3" t="s">
        <v>1210</v>
      </c>
      <c r="B8" s="11">
        <v>77</v>
      </c>
      <c r="C8" s="9">
        <v>0.85699999999999998</v>
      </c>
      <c r="D8" s="9">
        <v>0.14299999999999999</v>
      </c>
      <c r="E8" s="77">
        <v>14387</v>
      </c>
      <c r="F8" s="77">
        <v>14118</v>
      </c>
      <c r="G8" s="77" t="s">
        <v>713</v>
      </c>
    </row>
    <row r="9" spans="1:7" ht="15" customHeight="1">
      <c r="A9" s="6" t="s">
        <v>1211</v>
      </c>
      <c r="B9" s="11">
        <v>77</v>
      </c>
      <c r="C9" s="9">
        <v>0.85699999999999998</v>
      </c>
      <c r="D9" s="9">
        <v>0.14299999999999999</v>
      </c>
      <c r="E9" s="77">
        <v>14387</v>
      </c>
      <c r="F9" s="77">
        <v>14118</v>
      </c>
      <c r="G9" s="77" t="s">
        <v>713</v>
      </c>
    </row>
    <row r="10" spans="1:7" ht="15" customHeight="1">
      <c r="A10" s="6" t="s">
        <v>1212</v>
      </c>
      <c r="B10" s="11">
        <v>0</v>
      </c>
      <c r="C10" s="9" t="s">
        <v>713</v>
      </c>
      <c r="D10" s="9" t="s">
        <v>713</v>
      </c>
      <c r="E10" s="77" t="s">
        <v>713</v>
      </c>
      <c r="F10" s="77" t="s">
        <v>713</v>
      </c>
      <c r="G10" s="77" t="s">
        <v>713</v>
      </c>
    </row>
    <row r="11" spans="1:7" ht="15" customHeight="1">
      <c r="A11" s="3" t="s">
        <v>1213</v>
      </c>
      <c r="B11" s="11">
        <v>315</v>
      </c>
      <c r="C11" s="9">
        <v>0.95599999999999996</v>
      </c>
      <c r="D11" s="9">
        <v>4.3999999999999997E-2</v>
      </c>
      <c r="E11" s="77">
        <v>50758</v>
      </c>
      <c r="F11" s="77">
        <v>51045</v>
      </c>
      <c r="G11" s="77" t="s">
        <v>713</v>
      </c>
    </row>
    <row r="12" spans="1:7" ht="15" customHeight="1">
      <c r="A12" s="3" t="s">
        <v>1214</v>
      </c>
      <c r="B12" s="11">
        <v>817</v>
      </c>
      <c r="C12" s="9">
        <v>0.80200000000000005</v>
      </c>
      <c r="D12" s="9">
        <v>0.19800000000000001</v>
      </c>
      <c r="E12" s="77">
        <v>67861</v>
      </c>
      <c r="F12" s="77">
        <v>63173</v>
      </c>
      <c r="G12" s="77">
        <v>73452</v>
      </c>
    </row>
    <row r="13" spans="1:7" ht="15" customHeight="1">
      <c r="A13" s="3" t="s">
        <v>1215</v>
      </c>
      <c r="B13" s="11">
        <v>304</v>
      </c>
      <c r="C13" s="9">
        <v>0.66400000000000003</v>
      </c>
      <c r="D13" s="9">
        <v>0.33600000000000002</v>
      </c>
      <c r="E13" s="77">
        <v>53696</v>
      </c>
      <c r="F13" s="77">
        <v>56912</v>
      </c>
      <c r="G13" s="77">
        <v>26842</v>
      </c>
    </row>
    <row r="14" spans="1:7">
      <c r="A14" s="3" t="s">
        <v>1216</v>
      </c>
      <c r="B14" s="7">
        <v>1487</v>
      </c>
      <c r="C14" s="9">
        <v>0.59599999999999997</v>
      </c>
      <c r="D14" s="9">
        <v>0.40400000000000003</v>
      </c>
      <c r="E14" s="77">
        <v>28958</v>
      </c>
      <c r="F14" s="77">
        <v>37799</v>
      </c>
      <c r="G14" s="77">
        <v>21378</v>
      </c>
    </row>
    <row r="15" spans="1:7" ht="15" customHeight="1">
      <c r="A15" s="3" t="s">
        <v>1217</v>
      </c>
      <c r="B15" s="11">
        <v>365</v>
      </c>
      <c r="C15" s="9">
        <v>0.81100000000000005</v>
      </c>
      <c r="D15" s="9">
        <v>0.189</v>
      </c>
      <c r="E15" s="77">
        <v>44708</v>
      </c>
      <c r="F15" s="77">
        <v>53500</v>
      </c>
      <c r="G15" s="77">
        <v>41094</v>
      </c>
    </row>
    <row r="16" spans="1:7" ht="15" customHeight="1">
      <c r="A16" s="6" t="s">
        <v>1218</v>
      </c>
      <c r="B16" s="11">
        <v>353</v>
      </c>
      <c r="C16" s="9">
        <v>0.80500000000000005</v>
      </c>
      <c r="D16" s="9">
        <v>0.19500000000000001</v>
      </c>
      <c r="E16" s="77">
        <v>44208</v>
      </c>
      <c r="F16" s="77">
        <v>53000</v>
      </c>
      <c r="G16" s="77">
        <v>41094</v>
      </c>
    </row>
    <row r="17" spans="1:7">
      <c r="A17" s="6" t="s">
        <v>1219</v>
      </c>
      <c r="B17" s="11">
        <v>12</v>
      </c>
      <c r="C17" s="9">
        <v>1</v>
      </c>
      <c r="D17" s="9">
        <v>0</v>
      </c>
      <c r="E17" s="77" t="s">
        <v>713</v>
      </c>
      <c r="F17" s="77" t="s">
        <v>713</v>
      </c>
      <c r="G17" s="77" t="s">
        <v>713</v>
      </c>
    </row>
    <row r="18" spans="1:7">
      <c r="A18" s="3" t="s">
        <v>1220</v>
      </c>
      <c r="B18" s="11">
        <v>249</v>
      </c>
      <c r="C18" s="9">
        <v>0.52200000000000002</v>
      </c>
      <c r="D18" s="9">
        <v>0.47799999999999998</v>
      </c>
      <c r="E18" s="77">
        <v>57422</v>
      </c>
      <c r="F18" s="77">
        <v>70833</v>
      </c>
      <c r="G18" s="77">
        <v>12311</v>
      </c>
    </row>
    <row r="19" spans="1:7" ht="15" customHeight="1">
      <c r="A19" s="3" t="s">
        <v>1221</v>
      </c>
      <c r="B19" s="7">
        <v>1363</v>
      </c>
      <c r="C19" s="9">
        <v>0.44</v>
      </c>
      <c r="D19" s="9">
        <v>0.56000000000000005</v>
      </c>
      <c r="E19" s="77">
        <v>65896</v>
      </c>
      <c r="F19" s="77">
        <v>94500</v>
      </c>
      <c r="G19" s="77">
        <v>43036</v>
      </c>
    </row>
    <row r="20" spans="1:7" ht="15" customHeight="1">
      <c r="A20" s="6" t="s">
        <v>1222</v>
      </c>
      <c r="B20" s="7">
        <v>1076</v>
      </c>
      <c r="C20" s="9">
        <v>0.437</v>
      </c>
      <c r="D20" s="9">
        <v>0.56299999999999994</v>
      </c>
      <c r="E20" s="77">
        <v>73750</v>
      </c>
      <c r="F20" s="77">
        <v>108958</v>
      </c>
      <c r="G20" s="77">
        <v>50625</v>
      </c>
    </row>
    <row r="21" spans="1:7" ht="15" customHeight="1">
      <c r="A21" s="6" t="s">
        <v>1223</v>
      </c>
      <c r="B21" s="11">
        <v>287</v>
      </c>
      <c r="C21" s="9">
        <v>0.45300000000000001</v>
      </c>
      <c r="D21" s="9">
        <v>0.54700000000000004</v>
      </c>
      <c r="E21" s="77">
        <v>31215</v>
      </c>
      <c r="F21" s="77">
        <v>63462</v>
      </c>
      <c r="G21" s="77">
        <v>25469</v>
      </c>
    </row>
    <row r="22" spans="1:7" ht="15" customHeight="1">
      <c r="A22" s="3" t="s">
        <v>1224</v>
      </c>
      <c r="B22" s="7">
        <v>1180</v>
      </c>
      <c r="C22" s="9">
        <v>0.54200000000000004</v>
      </c>
      <c r="D22" s="9">
        <v>0.45800000000000002</v>
      </c>
      <c r="E22" s="77">
        <v>51082</v>
      </c>
      <c r="F22" s="77">
        <v>85625</v>
      </c>
      <c r="G22" s="77">
        <v>42423</v>
      </c>
    </row>
    <row r="23" spans="1:7" ht="15" customHeight="1">
      <c r="A23" s="6" t="s">
        <v>1225</v>
      </c>
      <c r="B23" s="11">
        <v>800</v>
      </c>
      <c r="C23" s="9">
        <v>0.48399999999999999</v>
      </c>
      <c r="D23" s="9">
        <v>0.51600000000000001</v>
      </c>
      <c r="E23" s="77">
        <v>60000</v>
      </c>
      <c r="F23" s="77">
        <v>91306</v>
      </c>
      <c r="G23" s="77">
        <v>45066</v>
      </c>
    </row>
    <row r="24" spans="1:7" ht="26" customHeight="1">
      <c r="A24" s="6" t="s">
        <v>1226</v>
      </c>
      <c r="B24" s="11">
        <v>65</v>
      </c>
      <c r="C24" s="9">
        <v>1</v>
      </c>
      <c r="D24" s="9">
        <v>0</v>
      </c>
      <c r="E24" s="77">
        <v>31847</v>
      </c>
      <c r="F24" s="77">
        <v>31847</v>
      </c>
      <c r="G24" s="77" t="s">
        <v>713</v>
      </c>
    </row>
    <row r="25" spans="1:7" ht="15" customHeight="1">
      <c r="A25" s="6" t="s">
        <v>1227</v>
      </c>
      <c r="B25" s="11">
        <v>315</v>
      </c>
      <c r="C25" s="9">
        <v>0.59399999999999997</v>
      </c>
      <c r="D25" s="9">
        <v>0.40600000000000003</v>
      </c>
      <c r="E25" s="77">
        <v>38477</v>
      </c>
      <c r="F25" s="77">
        <v>43365</v>
      </c>
      <c r="G25" s="77">
        <v>29375</v>
      </c>
    </row>
    <row r="26" spans="1:7" ht="15" customHeight="1">
      <c r="A26" s="3" t="s">
        <v>1228</v>
      </c>
      <c r="B26" s="7">
        <v>2011</v>
      </c>
      <c r="C26" s="9">
        <v>0.216</v>
      </c>
      <c r="D26" s="9">
        <v>0.78400000000000003</v>
      </c>
      <c r="E26" s="77">
        <v>40515</v>
      </c>
      <c r="F26" s="77">
        <v>50777</v>
      </c>
      <c r="G26" s="77">
        <v>32778</v>
      </c>
    </row>
    <row r="27" spans="1:7" ht="15" customHeight="1">
      <c r="A27" s="6" t="s">
        <v>1229</v>
      </c>
      <c r="B27" s="11">
        <v>817</v>
      </c>
      <c r="C27" s="9">
        <v>0.32900000000000001</v>
      </c>
      <c r="D27" s="9">
        <v>0.67100000000000004</v>
      </c>
      <c r="E27" s="77">
        <v>42226</v>
      </c>
      <c r="F27" s="77">
        <v>41712</v>
      </c>
      <c r="G27" s="77">
        <v>42639</v>
      </c>
    </row>
    <row r="28" spans="1:7" ht="15" customHeight="1">
      <c r="A28" s="6" t="s">
        <v>1230</v>
      </c>
      <c r="B28" s="7">
        <v>1194</v>
      </c>
      <c r="C28" s="9">
        <v>0.13900000000000001</v>
      </c>
      <c r="D28" s="9">
        <v>0.86099999999999999</v>
      </c>
      <c r="E28" s="77">
        <v>31823</v>
      </c>
      <c r="F28" s="77">
        <v>81818</v>
      </c>
      <c r="G28" s="77">
        <v>30469</v>
      </c>
    </row>
    <row r="29" spans="1:7" ht="15" customHeight="1">
      <c r="A29" s="3" t="s">
        <v>1231</v>
      </c>
      <c r="B29" s="11">
        <v>660</v>
      </c>
      <c r="C29" s="9">
        <v>0.45500000000000002</v>
      </c>
      <c r="D29" s="9">
        <v>0.54500000000000004</v>
      </c>
      <c r="E29" s="77">
        <v>12212</v>
      </c>
      <c r="F29" s="77">
        <v>19113</v>
      </c>
      <c r="G29" s="77">
        <v>10288</v>
      </c>
    </row>
    <row r="30" spans="1:7" ht="15" customHeight="1">
      <c r="A30" s="6" t="s">
        <v>1232</v>
      </c>
      <c r="B30" s="11">
        <v>117</v>
      </c>
      <c r="C30" s="9">
        <v>0.624</v>
      </c>
      <c r="D30" s="9">
        <v>0.376</v>
      </c>
      <c r="E30" s="77">
        <v>6060</v>
      </c>
      <c r="F30" s="77" t="s">
        <v>1233</v>
      </c>
      <c r="G30" s="77">
        <v>7037</v>
      </c>
    </row>
    <row r="31" spans="1:7" ht="15" customHeight="1">
      <c r="A31" s="6" t="s">
        <v>1234</v>
      </c>
      <c r="B31" s="11">
        <v>543</v>
      </c>
      <c r="C31" s="9">
        <v>0.41799999999999998</v>
      </c>
      <c r="D31" s="9">
        <v>0.58199999999999996</v>
      </c>
      <c r="E31" s="77">
        <v>14132</v>
      </c>
      <c r="F31" s="77">
        <v>37571</v>
      </c>
      <c r="G31" s="77">
        <v>10769</v>
      </c>
    </row>
    <row r="32" spans="1:7" ht="15" customHeight="1">
      <c r="A32" s="3" t="s">
        <v>1235</v>
      </c>
      <c r="B32" s="11">
        <v>415</v>
      </c>
      <c r="C32" s="9">
        <v>0.32300000000000001</v>
      </c>
      <c r="D32" s="9">
        <v>0.67700000000000005</v>
      </c>
      <c r="E32" s="77">
        <v>20521</v>
      </c>
      <c r="F32" s="77">
        <v>31528</v>
      </c>
      <c r="G32" s="77">
        <v>14271</v>
      </c>
    </row>
    <row r="33" spans="1:7" ht="15" customHeight="1">
      <c r="A33" s="3" t="s">
        <v>1236</v>
      </c>
      <c r="B33" s="11">
        <v>360</v>
      </c>
      <c r="C33" s="9">
        <v>0.71699999999999997</v>
      </c>
      <c r="D33" s="9">
        <v>0.28299999999999997</v>
      </c>
      <c r="E33" s="77">
        <v>62534</v>
      </c>
      <c r="F33" s="77">
        <v>63459</v>
      </c>
      <c r="G33" s="77">
        <v>47333</v>
      </c>
    </row>
    <row r="34" spans="1:7">
      <c r="A34" s="6" t="s">
        <v>1</v>
      </c>
      <c r="B34" s="4" t="s">
        <v>1</v>
      </c>
      <c r="C34" s="9" t="s">
        <v>1</v>
      </c>
      <c r="D34" s="9" t="s">
        <v>1</v>
      </c>
      <c r="E34" s="4" t="s">
        <v>1</v>
      </c>
      <c r="F34" s="4" t="s">
        <v>1</v>
      </c>
      <c r="G34" s="4" t="s">
        <v>1</v>
      </c>
    </row>
    <row r="35" spans="1:7" ht="15" customHeight="1">
      <c r="A35" s="6" t="s">
        <v>605</v>
      </c>
      <c r="B35" s="4" t="s">
        <v>1</v>
      </c>
      <c r="C35" s="9" t="s">
        <v>1</v>
      </c>
      <c r="D35" s="9" t="s">
        <v>1</v>
      </c>
      <c r="E35" s="4" t="s">
        <v>1</v>
      </c>
      <c r="F35" s="4" t="s">
        <v>1</v>
      </c>
      <c r="G35" s="4" t="s">
        <v>1</v>
      </c>
    </row>
    <row r="36" spans="1:7">
      <c r="A36" s="6" t="s">
        <v>1237</v>
      </c>
      <c r="B36" s="8">
        <v>0.02</v>
      </c>
      <c r="C36" s="9" t="s">
        <v>10</v>
      </c>
      <c r="D36" s="9" t="s">
        <v>10</v>
      </c>
      <c r="E36" s="4" t="s">
        <v>10</v>
      </c>
      <c r="F36" s="4" t="s">
        <v>10</v>
      </c>
      <c r="G36" s="4" t="s">
        <v>10</v>
      </c>
    </row>
    <row r="38" spans="1:7" ht="45" customHeight="1">
      <c r="A38" s="52" t="s">
        <v>1241</v>
      </c>
      <c r="B38" s="52"/>
      <c r="C38" s="52"/>
      <c r="D38" s="52"/>
      <c r="E38" s="52"/>
      <c r="F38" s="52"/>
      <c r="G38" s="52"/>
    </row>
    <row r="39" spans="1:7" ht="20">
      <c r="A39" s="16" t="s">
        <v>1208</v>
      </c>
    </row>
    <row r="41" spans="1:7" ht="15" customHeight="1">
      <c r="A41" s="18" t="s">
        <v>2</v>
      </c>
      <c r="B41" s="82" t="s">
        <v>3</v>
      </c>
      <c r="C41" s="83"/>
      <c r="D41" s="83"/>
      <c r="E41" s="83"/>
      <c r="F41" s="83"/>
      <c r="G41" s="84"/>
    </row>
    <row r="42" spans="1:7" ht="53" customHeight="1">
      <c r="A42" s="23"/>
      <c r="B42" s="2" t="s">
        <v>550</v>
      </c>
      <c r="C42" s="2" t="s">
        <v>551</v>
      </c>
      <c r="D42" s="2" t="s">
        <v>552</v>
      </c>
      <c r="E42" s="2" t="s">
        <v>657</v>
      </c>
      <c r="F42" s="2" t="s">
        <v>1168</v>
      </c>
      <c r="G42" s="2" t="s">
        <v>1169</v>
      </c>
    </row>
    <row r="43" spans="1:7">
      <c r="A43" s="19"/>
      <c r="B43" s="4" t="s">
        <v>4</v>
      </c>
      <c r="C43" s="4" t="s">
        <v>4</v>
      </c>
      <c r="D43" s="4" t="s">
        <v>4</v>
      </c>
      <c r="E43" s="4" t="s">
        <v>4</v>
      </c>
      <c r="F43" s="4" t="s">
        <v>4</v>
      </c>
      <c r="G43" s="4" t="s">
        <v>4</v>
      </c>
    </row>
    <row r="44" spans="1:7" s="50" customFormat="1">
      <c r="A44" s="3" t="s">
        <v>1240</v>
      </c>
      <c r="B44" s="59">
        <v>6503</v>
      </c>
      <c r="C44" s="85">
        <v>0.57199999999999995</v>
      </c>
      <c r="D44" s="85">
        <v>0.42799999999999999</v>
      </c>
      <c r="E44" s="80">
        <v>55384</v>
      </c>
      <c r="F44" s="80">
        <v>64085</v>
      </c>
      <c r="G44" s="80">
        <v>47003</v>
      </c>
    </row>
    <row r="45" spans="1:7" s="50" customFormat="1">
      <c r="A45" s="3" t="s">
        <v>1210</v>
      </c>
      <c r="B45" s="64">
        <v>66</v>
      </c>
      <c r="C45" s="85">
        <v>1</v>
      </c>
      <c r="D45" s="85">
        <v>0</v>
      </c>
      <c r="E45" s="80">
        <v>14118</v>
      </c>
      <c r="F45" s="80">
        <v>14118</v>
      </c>
      <c r="G45" s="80" t="s">
        <v>713</v>
      </c>
    </row>
    <row r="46" spans="1:7">
      <c r="A46" s="6" t="s">
        <v>1211</v>
      </c>
      <c r="B46" s="11">
        <v>66</v>
      </c>
      <c r="C46" s="9">
        <v>1</v>
      </c>
      <c r="D46" s="9">
        <v>0</v>
      </c>
      <c r="E46" s="77">
        <v>14118</v>
      </c>
      <c r="F46" s="77">
        <v>14118</v>
      </c>
      <c r="G46" s="77" t="s">
        <v>713</v>
      </c>
    </row>
    <row r="47" spans="1:7">
      <c r="A47" s="6" t="s">
        <v>1212</v>
      </c>
      <c r="B47" s="11">
        <v>0</v>
      </c>
      <c r="C47" s="9" t="s">
        <v>713</v>
      </c>
      <c r="D47" s="9" t="s">
        <v>713</v>
      </c>
      <c r="E47" s="77" t="s">
        <v>713</v>
      </c>
      <c r="F47" s="77" t="s">
        <v>713</v>
      </c>
      <c r="G47" s="77" t="s">
        <v>713</v>
      </c>
    </row>
    <row r="48" spans="1:7" s="50" customFormat="1">
      <c r="A48" s="3" t="s">
        <v>1213</v>
      </c>
      <c r="B48" s="64">
        <v>266</v>
      </c>
      <c r="C48" s="85">
        <v>0.94699999999999995</v>
      </c>
      <c r="D48" s="85">
        <v>5.2999999999999999E-2</v>
      </c>
      <c r="E48" s="80">
        <v>51148</v>
      </c>
      <c r="F48" s="80">
        <v>51434</v>
      </c>
      <c r="G48" s="80" t="s">
        <v>713</v>
      </c>
    </row>
    <row r="49" spans="1:7" s="50" customFormat="1">
      <c r="A49" s="3" t="s">
        <v>1214</v>
      </c>
      <c r="B49" s="64">
        <v>621</v>
      </c>
      <c r="C49" s="85">
        <v>0.76500000000000001</v>
      </c>
      <c r="D49" s="85">
        <v>0.23499999999999999</v>
      </c>
      <c r="E49" s="80">
        <v>74112</v>
      </c>
      <c r="F49" s="80">
        <v>81417</v>
      </c>
      <c r="G49" s="80">
        <v>73036</v>
      </c>
    </row>
    <row r="50" spans="1:7" s="50" customFormat="1">
      <c r="A50" s="3" t="s">
        <v>1215</v>
      </c>
      <c r="B50" s="64">
        <v>232</v>
      </c>
      <c r="C50" s="85">
        <v>0.72</v>
      </c>
      <c r="D50" s="85">
        <v>0.28000000000000003</v>
      </c>
      <c r="E50" s="80">
        <v>69091</v>
      </c>
      <c r="F50" s="80">
        <v>85446</v>
      </c>
      <c r="G50" s="80">
        <v>49188</v>
      </c>
    </row>
    <row r="51" spans="1:7" s="50" customFormat="1">
      <c r="A51" s="3" t="s">
        <v>1216</v>
      </c>
      <c r="B51" s="64">
        <v>954</v>
      </c>
      <c r="C51" s="85">
        <v>0.61</v>
      </c>
      <c r="D51" s="85">
        <v>0.39</v>
      </c>
      <c r="E51" s="80">
        <v>42208</v>
      </c>
      <c r="F51" s="80">
        <v>42656</v>
      </c>
      <c r="G51" s="80">
        <v>41184</v>
      </c>
    </row>
    <row r="52" spans="1:7" s="50" customFormat="1">
      <c r="A52" s="3" t="s">
        <v>1217</v>
      </c>
      <c r="B52" s="64">
        <v>294</v>
      </c>
      <c r="C52" s="85">
        <v>0.82299999999999995</v>
      </c>
      <c r="D52" s="85">
        <v>0.17699999999999999</v>
      </c>
      <c r="E52" s="80">
        <v>53833</v>
      </c>
      <c r="F52" s="80">
        <v>54750</v>
      </c>
      <c r="G52" s="80">
        <v>43167</v>
      </c>
    </row>
    <row r="53" spans="1:7">
      <c r="A53" s="6" t="s">
        <v>1218</v>
      </c>
      <c r="B53" s="11">
        <v>294</v>
      </c>
      <c r="C53" s="9">
        <v>0.82299999999999995</v>
      </c>
      <c r="D53" s="9">
        <v>0.17699999999999999</v>
      </c>
      <c r="E53" s="77">
        <v>53833</v>
      </c>
      <c r="F53" s="77">
        <v>54750</v>
      </c>
      <c r="G53" s="77">
        <v>43167</v>
      </c>
    </row>
    <row r="54" spans="1:7">
      <c r="A54" s="6" t="s">
        <v>1219</v>
      </c>
      <c r="B54" s="11">
        <v>0</v>
      </c>
      <c r="C54" s="9" t="s">
        <v>713</v>
      </c>
      <c r="D54" s="9" t="s">
        <v>713</v>
      </c>
      <c r="E54" s="77" t="s">
        <v>713</v>
      </c>
      <c r="F54" s="77" t="s">
        <v>713</v>
      </c>
      <c r="G54" s="77" t="s">
        <v>713</v>
      </c>
    </row>
    <row r="55" spans="1:7" s="50" customFormat="1">
      <c r="A55" s="3" t="s">
        <v>1220</v>
      </c>
      <c r="B55" s="64">
        <v>169</v>
      </c>
      <c r="C55" s="85">
        <v>0.66300000000000003</v>
      </c>
      <c r="D55" s="85">
        <v>0.33700000000000002</v>
      </c>
      <c r="E55" s="80">
        <v>78229</v>
      </c>
      <c r="F55" s="80">
        <v>71458</v>
      </c>
      <c r="G55" s="80">
        <v>160481</v>
      </c>
    </row>
    <row r="56" spans="1:7" s="50" customFormat="1">
      <c r="A56" s="3" t="s">
        <v>1221</v>
      </c>
      <c r="B56" s="59">
        <v>1023</v>
      </c>
      <c r="C56" s="85">
        <v>0.5</v>
      </c>
      <c r="D56" s="85">
        <v>0.5</v>
      </c>
      <c r="E56" s="80">
        <v>80601</v>
      </c>
      <c r="F56" s="80">
        <v>102583</v>
      </c>
      <c r="G56" s="80">
        <v>55921</v>
      </c>
    </row>
    <row r="57" spans="1:7">
      <c r="A57" s="6" t="s">
        <v>1222</v>
      </c>
      <c r="B57" s="11">
        <v>865</v>
      </c>
      <c r="C57" s="9">
        <v>0.46100000000000002</v>
      </c>
      <c r="D57" s="9">
        <v>0.53900000000000003</v>
      </c>
      <c r="E57" s="77">
        <v>87202</v>
      </c>
      <c r="F57" s="77">
        <v>115089</v>
      </c>
      <c r="G57" s="77">
        <v>65458</v>
      </c>
    </row>
    <row r="58" spans="1:7">
      <c r="A58" s="6" t="s">
        <v>1223</v>
      </c>
      <c r="B58" s="11">
        <v>158</v>
      </c>
      <c r="C58" s="9">
        <v>0.70899999999999996</v>
      </c>
      <c r="D58" s="9">
        <v>0.29099999999999998</v>
      </c>
      <c r="E58" s="77">
        <v>54375</v>
      </c>
      <c r="F58" s="77">
        <v>64327</v>
      </c>
      <c r="G58" s="77">
        <v>31705</v>
      </c>
    </row>
    <row r="59" spans="1:7" s="50" customFormat="1" ht="28">
      <c r="A59" s="3" t="s">
        <v>1224</v>
      </c>
      <c r="B59" s="64">
        <v>869</v>
      </c>
      <c r="C59" s="85">
        <v>0.55700000000000005</v>
      </c>
      <c r="D59" s="85">
        <v>0.443</v>
      </c>
      <c r="E59" s="80">
        <v>71917</v>
      </c>
      <c r="F59" s="80">
        <v>91773</v>
      </c>
      <c r="G59" s="80">
        <v>50304</v>
      </c>
    </row>
    <row r="60" spans="1:7">
      <c r="A60" s="6" t="s">
        <v>1225</v>
      </c>
      <c r="B60" s="11">
        <v>651</v>
      </c>
      <c r="C60" s="9">
        <v>0.47799999999999998</v>
      </c>
      <c r="D60" s="9">
        <v>0.52200000000000002</v>
      </c>
      <c r="E60" s="77">
        <v>74805</v>
      </c>
      <c r="F60" s="77">
        <v>93906</v>
      </c>
      <c r="G60" s="77">
        <v>51200</v>
      </c>
    </row>
    <row r="61" spans="1:7">
      <c r="A61" s="6" t="s">
        <v>1226</v>
      </c>
      <c r="B61" s="11">
        <v>21</v>
      </c>
      <c r="C61" s="9">
        <v>1</v>
      </c>
      <c r="D61" s="9">
        <v>0</v>
      </c>
      <c r="E61" s="77" t="s">
        <v>1239</v>
      </c>
      <c r="F61" s="77" t="s">
        <v>1239</v>
      </c>
      <c r="G61" s="77" t="s">
        <v>713</v>
      </c>
    </row>
    <row r="62" spans="1:7">
      <c r="A62" s="6" t="s">
        <v>1227</v>
      </c>
      <c r="B62" s="11">
        <v>197</v>
      </c>
      <c r="C62" s="9">
        <v>0.77200000000000002</v>
      </c>
      <c r="D62" s="9">
        <v>0.22800000000000001</v>
      </c>
      <c r="E62" s="77">
        <v>50139</v>
      </c>
      <c r="F62" s="77">
        <v>51500</v>
      </c>
      <c r="G62" s="77">
        <v>41161</v>
      </c>
    </row>
    <row r="63" spans="1:7" s="50" customFormat="1">
      <c r="A63" s="3" t="s">
        <v>1228</v>
      </c>
      <c r="B63" s="59">
        <v>1262</v>
      </c>
      <c r="C63" s="85">
        <v>0.27300000000000002</v>
      </c>
      <c r="D63" s="85">
        <v>0.72699999999999998</v>
      </c>
      <c r="E63" s="80">
        <v>46410</v>
      </c>
      <c r="F63" s="80">
        <v>51486</v>
      </c>
      <c r="G63" s="80">
        <v>45000</v>
      </c>
    </row>
    <row r="64" spans="1:7">
      <c r="A64" s="6" t="s">
        <v>1229</v>
      </c>
      <c r="B64" s="11">
        <v>542</v>
      </c>
      <c r="C64" s="9">
        <v>0.38900000000000001</v>
      </c>
      <c r="D64" s="9">
        <v>0.61099999999999999</v>
      </c>
      <c r="E64" s="77">
        <v>47833</v>
      </c>
      <c r="F64" s="77">
        <v>42418</v>
      </c>
      <c r="G64" s="77">
        <v>48083</v>
      </c>
    </row>
    <row r="65" spans="1:7">
      <c r="A65" s="6" t="s">
        <v>1230</v>
      </c>
      <c r="B65" s="11">
        <v>720</v>
      </c>
      <c r="C65" s="9">
        <v>0.185</v>
      </c>
      <c r="D65" s="9">
        <v>0.81499999999999995</v>
      </c>
      <c r="E65" s="77">
        <v>41600</v>
      </c>
      <c r="F65" s="77">
        <v>81250</v>
      </c>
      <c r="G65" s="77">
        <v>35991</v>
      </c>
    </row>
    <row r="66" spans="1:7" s="50" customFormat="1" ht="28">
      <c r="A66" s="3" t="s">
        <v>1231</v>
      </c>
      <c r="B66" s="64">
        <v>265</v>
      </c>
      <c r="C66" s="85">
        <v>0.63800000000000001</v>
      </c>
      <c r="D66" s="85">
        <v>0.36199999999999999</v>
      </c>
      <c r="E66" s="80">
        <v>38561</v>
      </c>
      <c r="F66" s="80">
        <v>37995</v>
      </c>
      <c r="G66" s="80">
        <v>41875</v>
      </c>
    </row>
    <row r="67" spans="1:7">
      <c r="A67" s="6" t="s">
        <v>1232</v>
      </c>
      <c r="B67" s="11">
        <v>51</v>
      </c>
      <c r="C67" s="9">
        <v>0.66700000000000004</v>
      </c>
      <c r="D67" s="9">
        <v>0.33300000000000002</v>
      </c>
      <c r="E67" s="77">
        <v>18583</v>
      </c>
      <c r="F67" s="77">
        <v>7237</v>
      </c>
      <c r="G67" s="77" t="s">
        <v>713</v>
      </c>
    </row>
    <row r="68" spans="1:7">
      <c r="A68" s="6" t="s">
        <v>1234</v>
      </c>
      <c r="B68" s="11">
        <v>214</v>
      </c>
      <c r="C68" s="9">
        <v>0.63100000000000001</v>
      </c>
      <c r="D68" s="9">
        <v>0.36899999999999999</v>
      </c>
      <c r="E68" s="77">
        <v>38962</v>
      </c>
      <c r="F68" s="77">
        <v>38797</v>
      </c>
      <c r="G68" s="77">
        <v>40547</v>
      </c>
    </row>
    <row r="69" spans="1:7" s="50" customFormat="1">
      <c r="A69" s="3" t="s">
        <v>1235</v>
      </c>
      <c r="B69" s="64">
        <v>163</v>
      </c>
      <c r="C69" s="85">
        <v>0.442</v>
      </c>
      <c r="D69" s="85">
        <v>0.55800000000000005</v>
      </c>
      <c r="E69" s="80">
        <v>30433</v>
      </c>
      <c r="F69" s="80">
        <v>52969</v>
      </c>
      <c r="G69" s="80">
        <v>22396</v>
      </c>
    </row>
    <row r="70" spans="1:7" s="50" customFormat="1">
      <c r="A70" s="3" t="s">
        <v>1236</v>
      </c>
      <c r="B70" s="64">
        <v>319</v>
      </c>
      <c r="C70" s="85">
        <v>0.76500000000000001</v>
      </c>
      <c r="D70" s="85">
        <v>0.23499999999999999</v>
      </c>
      <c r="E70" s="80">
        <v>63236</v>
      </c>
      <c r="F70" s="80">
        <v>63699</v>
      </c>
      <c r="G70" s="80">
        <v>47250</v>
      </c>
    </row>
    <row r="71" spans="1:7">
      <c r="A71" s="6" t="s">
        <v>1</v>
      </c>
      <c r="B71" s="4" t="s">
        <v>1</v>
      </c>
      <c r="C71" s="9" t="s">
        <v>1</v>
      </c>
      <c r="D71" s="9" t="s">
        <v>1</v>
      </c>
      <c r="E71" s="77" t="s">
        <v>1</v>
      </c>
      <c r="F71" s="77" t="s">
        <v>1</v>
      </c>
      <c r="G71" s="77" t="s">
        <v>1</v>
      </c>
    </row>
    <row r="72" spans="1:7">
      <c r="A72" s="6" t="s">
        <v>605</v>
      </c>
      <c r="B72" s="4" t="s">
        <v>1</v>
      </c>
      <c r="C72" s="9" t="s">
        <v>1</v>
      </c>
      <c r="D72" s="9" t="s">
        <v>1</v>
      </c>
      <c r="E72" s="77" t="s">
        <v>1</v>
      </c>
      <c r="F72" s="77" t="s">
        <v>1</v>
      </c>
      <c r="G72" s="77" t="s">
        <v>1</v>
      </c>
    </row>
    <row r="73" spans="1:7">
      <c r="A73" s="6" t="s">
        <v>1237</v>
      </c>
      <c r="B73" s="8">
        <v>1.2999999999999999E-2</v>
      </c>
      <c r="C73" s="9" t="s">
        <v>10</v>
      </c>
      <c r="D73" s="9" t="s">
        <v>10</v>
      </c>
      <c r="E73" s="77" t="s">
        <v>10</v>
      </c>
      <c r="F73" s="77" t="s">
        <v>10</v>
      </c>
      <c r="G73" s="77" t="s">
        <v>10</v>
      </c>
    </row>
    <row r="76" spans="1:7" ht="20">
      <c r="A76" s="16" t="s">
        <v>1253</v>
      </c>
    </row>
    <row r="78" spans="1:7" ht="55" customHeight="1">
      <c r="A78" s="23"/>
      <c r="B78" s="6" t="s">
        <v>550</v>
      </c>
      <c r="C78" s="6" t="s">
        <v>551</v>
      </c>
      <c r="D78" s="6" t="s">
        <v>552</v>
      </c>
      <c r="E78" s="6" t="s">
        <v>657</v>
      </c>
      <c r="F78" s="6" t="s">
        <v>1168</v>
      </c>
      <c r="G78" s="6" t="s">
        <v>1169</v>
      </c>
    </row>
    <row r="79" spans="1:7">
      <c r="A79" s="19"/>
      <c r="B79" s="6" t="s">
        <v>4</v>
      </c>
      <c r="C79" s="6" t="s">
        <v>4</v>
      </c>
      <c r="D79" s="6" t="s">
        <v>4</v>
      </c>
      <c r="E79" s="6" t="s">
        <v>4</v>
      </c>
      <c r="F79" s="6" t="s">
        <v>4</v>
      </c>
      <c r="G79" s="6" t="s">
        <v>4</v>
      </c>
    </row>
    <row r="80" spans="1:7">
      <c r="A80" s="6" t="s">
        <v>1209</v>
      </c>
      <c r="B80" s="7">
        <v>9603</v>
      </c>
      <c r="C80" s="9">
        <v>0.51</v>
      </c>
      <c r="D80" s="9">
        <v>0.49</v>
      </c>
      <c r="E80" s="77">
        <v>42819</v>
      </c>
      <c r="F80" s="77">
        <v>54050</v>
      </c>
      <c r="G80" s="77">
        <v>33991</v>
      </c>
    </row>
    <row r="81" spans="1:13">
      <c r="A81" s="6" t="s">
        <v>1244</v>
      </c>
      <c r="B81" s="7">
        <v>6867</v>
      </c>
      <c r="C81" s="9">
        <v>0.53500000000000003</v>
      </c>
      <c r="D81" s="9">
        <v>0.46500000000000002</v>
      </c>
      <c r="E81" s="77">
        <v>44826</v>
      </c>
      <c r="F81" s="77">
        <v>57679</v>
      </c>
      <c r="G81" s="77">
        <v>33655</v>
      </c>
    </row>
    <row r="82" spans="1:13">
      <c r="A82" s="6" t="s">
        <v>1245</v>
      </c>
      <c r="B82" s="7">
        <v>6228</v>
      </c>
      <c r="C82" s="9">
        <v>0.51400000000000001</v>
      </c>
      <c r="D82" s="9">
        <v>0.48599999999999999</v>
      </c>
      <c r="E82" s="77">
        <v>42482</v>
      </c>
      <c r="F82" s="77">
        <v>56336</v>
      </c>
      <c r="G82" s="77">
        <v>32832</v>
      </c>
    </row>
    <row r="83" spans="1:13">
      <c r="A83" s="6" t="s">
        <v>1246</v>
      </c>
      <c r="B83" s="11">
        <v>639</v>
      </c>
      <c r="C83" s="9">
        <v>0.73399999999999999</v>
      </c>
      <c r="D83" s="9">
        <v>0.26600000000000001</v>
      </c>
      <c r="E83" s="77">
        <v>80586</v>
      </c>
      <c r="F83" s="77">
        <v>90350</v>
      </c>
      <c r="G83" s="77">
        <v>70667</v>
      </c>
    </row>
    <row r="84" spans="1:13">
      <c r="A84" s="6" t="s">
        <v>1247</v>
      </c>
      <c r="B84" s="11">
        <v>810</v>
      </c>
      <c r="C84" s="9">
        <v>0.28799999999999998</v>
      </c>
      <c r="D84" s="9">
        <v>0.71199999999999997</v>
      </c>
      <c r="E84" s="77">
        <v>40179</v>
      </c>
      <c r="F84" s="77">
        <v>44125</v>
      </c>
      <c r="G84" s="77">
        <v>31134</v>
      </c>
    </row>
    <row r="85" spans="1:13">
      <c r="A85" s="6" t="s">
        <v>1248</v>
      </c>
      <c r="B85" s="11">
        <v>908</v>
      </c>
      <c r="C85" s="9">
        <v>0.379</v>
      </c>
      <c r="D85" s="9">
        <v>0.621</v>
      </c>
      <c r="E85" s="77">
        <v>42214</v>
      </c>
      <c r="F85" s="77">
        <v>50057</v>
      </c>
      <c r="G85" s="77">
        <v>40992</v>
      </c>
    </row>
    <row r="86" spans="1:13">
      <c r="A86" s="6" t="s">
        <v>1249</v>
      </c>
      <c r="B86" s="11">
        <v>231</v>
      </c>
      <c r="C86" s="9">
        <v>0.72699999999999998</v>
      </c>
      <c r="D86" s="9">
        <v>0.27300000000000002</v>
      </c>
      <c r="E86" s="77">
        <v>62829</v>
      </c>
      <c r="F86" s="77">
        <v>64211</v>
      </c>
      <c r="G86" s="77">
        <v>47083</v>
      </c>
    </row>
    <row r="87" spans="1:13">
      <c r="A87" s="6" t="s">
        <v>1250</v>
      </c>
      <c r="B87" s="11">
        <v>185</v>
      </c>
      <c r="C87" s="9">
        <v>0.56799999999999995</v>
      </c>
      <c r="D87" s="9">
        <v>0.432</v>
      </c>
      <c r="E87" s="77">
        <v>58750</v>
      </c>
      <c r="F87" s="77">
        <v>54792</v>
      </c>
      <c r="G87" s="77">
        <v>66000</v>
      </c>
    </row>
    <row r="88" spans="1:13" ht="28">
      <c r="A88" s="6" t="s">
        <v>1251</v>
      </c>
      <c r="B88" s="11">
        <v>602</v>
      </c>
      <c r="C88" s="9">
        <v>0.63100000000000001</v>
      </c>
      <c r="D88" s="9">
        <v>0.36899999999999999</v>
      </c>
      <c r="E88" s="77">
        <v>24329</v>
      </c>
      <c r="F88" s="77">
        <v>28963</v>
      </c>
      <c r="G88" s="77">
        <v>7431</v>
      </c>
    </row>
    <row r="89" spans="1:13">
      <c r="A89" s="6" t="s">
        <v>1</v>
      </c>
      <c r="B89" s="4" t="s">
        <v>1</v>
      </c>
      <c r="C89" s="4" t="s">
        <v>1</v>
      </c>
      <c r="D89" s="4" t="s">
        <v>1</v>
      </c>
      <c r="E89" s="4" t="s">
        <v>1</v>
      </c>
      <c r="F89" s="4" t="s">
        <v>1</v>
      </c>
      <c r="G89" s="4" t="s">
        <v>1</v>
      </c>
    </row>
    <row r="90" spans="1:13">
      <c r="A90" s="6" t="s">
        <v>605</v>
      </c>
      <c r="B90" s="4" t="s">
        <v>1</v>
      </c>
      <c r="C90" s="4" t="s">
        <v>1</v>
      </c>
      <c r="D90" s="4" t="s">
        <v>1</v>
      </c>
      <c r="E90" s="4" t="s">
        <v>1</v>
      </c>
      <c r="F90" s="4" t="s">
        <v>1</v>
      </c>
      <c r="G90" s="4" t="s">
        <v>1</v>
      </c>
    </row>
    <row r="91" spans="1:13">
      <c r="A91" s="6" t="s">
        <v>1252</v>
      </c>
      <c r="B91" s="8">
        <v>2.3E-2</v>
      </c>
      <c r="C91" s="4" t="s">
        <v>10</v>
      </c>
      <c r="D91" s="4" t="s">
        <v>10</v>
      </c>
      <c r="E91" s="4" t="s">
        <v>10</v>
      </c>
      <c r="F91" s="4" t="s">
        <v>10</v>
      </c>
      <c r="G91" s="4" t="s">
        <v>10</v>
      </c>
    </row>
    <row r="93" spans="1:13" ht="40" customHeight="1">
      <c r="A93" s="52" t="s">
        <v>1255</v>
      </c>
      <c r="B93" s="52"/>
      <c r="C93" s="52"/>
      <c r="D93" s="52"/>
      <c r="E93" s="52"/>
      <c r="F93" s="52"/>
      <c r="G93" s="52"/>
    </row>
    <row r="96" spans="1:13" ht="22" customHeight="1">
      <c r="A96" s="47" t="s">
        <v>2</v>
      </c>
      <c r="B96" s="71" t="s">
        <v>3</v>
      </c>
      <c r="C96" s="72"/>
      <c r="D96" s="72"/>
      <c r="E96" s="72"/>
      <c r="F96" s="72"/>
      <c r="G96" s="73"/>
      <c r="H96"/>
      <c r="I96"/>
      <c r="J96"/>
      <c r="K96"/>
      <c r="L96" s="29"/>
      <c r="M96" s="29"/>
    </row>
    <row r="97" spans="1:11" ht="56" customHeight="1">
      <c r="A97" s="26"/>
      <c r="B97" s="28" t="s">
        <v>550</v>
      </c>
      <c r="C97" s="28" t="s">
        <v>551</v>
      </c>
      <c r="D97" s="28" t="s">
        <v>552</v>
      </c>
      <c r="E97" s="28" t="s">
        <v>657</v>
      </c>
      <c r="F97" s="28" t="s">
        <v>1168</v>
      </c>
      <c r="G97" s="28" t="s">
        <v>1169</v>
      </c>
      <c r="H97"/>
      <c r="I97"/>
      <c r="J97"/>
      <c r="K97"/>
    </row>
    <row r="98" spans="1:11">
      <c r="A98" s="27"/>
      <c r="B98" s="28" t="s">
        <v>4</v>
      </c>
      <c r="C98" s="28" t="s">
        <v>4</v>
      </c>
      <c r="D98" s="28" t="s">
        <v>4</v>
      </c>
      <c r="E98" s="28" t="s">
        <v>4</v>
      </c>
      <c r="F98" s="28" t="s">
        <v>4</v>
      </c>
      <c r="G98" s="28" t="s">
        <v>4</v>
      </c>
    </row>
    <row r="99" spans="1:11" ht="26">
      <c r="A99" s="29" t="s">
        <v>1170</v>
      </c>
      <c r="B99" s="30">
        <v>6503</v>
      </c>
      <c r="C99" s="33">
        <v>0.57199999999999995</v>
      </c>
      <c r="D99" s="33">
        <v>0.42799999999999999</v>
      </c>
      <c r="E99" s="35">
        <v>55384</v>
      </c>
      <c r="F99" s="35">
        <v>64085</v>
      </c>
      <c r="G99" s="35">
        <v>47003</v>
      </c>
    </row>
    <row r="100" spans="1:11">
      <c r="A100" s="29" t="s">
        <v>1254</v>
      </c>
      <c r="B100" s="30">
        <v>4736</v>
      </c>
      <c r="C100" s="33">
        <v>0.58599999999999997</v>
      </c>
      <c r="D100" s="33">
        <v>0.41399999999999998</v>
      </c>
      <c r="E100" s="35">
        <v>60735</v>
      </c>
      <c r="F100" s="35">
        <v>78892</v>
      </c>
      <c r="G100" s="35">
        <v>49007</v>
      </c>
    </row>
    <row r="101" spans="1:11">
      <c r="A101" s="29" t="s">
        <v>1245</v>
      </c>
      <c r="B101" s="30">
        <v>4263</v>
      </c>
      <c r="C101" s="33">
        <v>0.56499999999999995</v>
      </c>
      <c r="D101" s="33">
        <v>0.435</v>
      </c>
      <c r="E101" s="35">
        <v>57260</v>
      </c>
      <c r="F101" s="35">
        <v>78538</v>
      </c>
      <c r="G101" s="35">
        <v>47340</v>
      </c>
    </row>
    <row r="102" spans="1:11">
      <c r="A102" s="29" t="s">
        <v>1246</v>
      </c>
      <c r="B102" s="31">
        <v>473</v>
      </c>
      <c r="C102" s="33">
        <v>0.78</v>
      </c>
      <c r="D102" s="33">
        <v>0.22</v>
      </c>
      <c r="E102" s="35">
        <v>80586</v>
      </c>
      <c r="F102" s="35">
        <v>81250</v>
      </c>
      <c r="G102" s="35">
        <v>76250</v>
      </c>
    </row>
    <row r="103" spans="1:11">
      <c r="A103" s="29" t="s">
        <v>1247</v>
      </c>
      <c r="B103" s="31">
        <v>508</v>
      </c>
      <c r="C103" s="33">
        <v>0.33300000000000002</v>
      </c>
      <c r="D103" s="33">
        <v>0.66700000000000004</v>
      </c>
      <c r="E103" s="35">
        <v>42750</v>
      </c>
      <c r="F103" s="35">
        <v>53047</v>
      </c>
      <c r="G103" s="35">
        <v>36645</v>
      </c>
    </row>
    <row r="104" spans="1:11">
      <c r="A104" s="29" t="s">
        <v>1248</v>
      </c>
      <c r="B104" s="31">
        <v>646</v>
      </c>
      <c r="C104" s="33">
        <v>0.48299999999999998</v>
      </c>
      <c r="D104" s="33">
        <v>0.51700000000000002</v>
      </c>
      <c r="E104" s="35">
        <v>49500</v>
      </c>
      <c r="F104" s="35">
        <v>50966</v>
      </c>
      <c r="G104" s="35">
        <v>47179</v>
      </c>
    </row>
    <row r="105" spans="1:11">
      <c r="A105" s="29" t="s">
        <v>1249</v>
      </c>
      <c r="B105" s="31">
        <v>182</v>
      </c>
      <c r="C105" s="33">
        <v>0.81299999999999994</v>
      </c>
      <c r="D105" s="33">
        <v>0.187</v>
      </c>
      <c r="E105" s="35">
        <v>63904</v>
      </c>
      <c r="F105" s="35">
        <v>64649</v>
      </c>
      <c r="G105" s="35">
        <v>44500</v>
      </c>
    </row>
    <row r="106" spans="1:11">
      <c r="A106" s="29" t="s">
        <v>1250</v>
      </c>
      <c r="B106" s="31">
        <v>158</v>
      </c>
      <c r="C106" s="33">
        <v>0.57599999999999996</v>
      </c>
      <c r="D106" s="33">
        <v>0.42399999999999999</v>
      </c>
      <c r="E106" s="35">
        <v>59773</v>
      </c>
      <c r="F106" s="35">
        <v>58125</v>
      </c>
      <c r="G106" s="35">
        <v>92563</v>
      </c>
    </row>
    <row r="107" spans="1:11" ht="26">
      <c r="A107" s="29" t="s">
        <v>1251</v>
      </c>
      <c r="B107" s="31">
        <v>273</v>
      </c>
      <c r="C107" s="33">
        <v>0.81699999999999995</v>
      </c>
      <c r="D107" s="33">
        <v>0.183</v>
      </c>
      <c r="E107" s="35">
        <v>24250</v>
      </c>
      <c r="F107" s="35">
        <v>23583</v>
      </c>
      <c r="G107" s="35">
        <v>26111</v>
      </c>
    </row>
    <row r="108" spans="1:11">
      <c r="A108" s="29" t="s">
        <v>1</v>
      </c>
      <c r="B108" s="28" t="s">
        <v>1</v>
      </c>
      <c r="C108" s="28" t="s">
        <v>1</v>
      </c>
      <c r="D108" s="28" t="s">
        <v>1</v>
      </c>
      <c r="E108" s="35" t="s">
        <v>1</v>
      </c>
      <c r="F108" s="35" t="s">
        <v>1</v>
      </c>
      <c r="G108" s="35" t="s">
        <v>1</v>
      </c>
    </row>
    <row r="109" spans="1:11">
      <c r="A109" s="29" t="s">
        <v>605</v>
      </c>
      <c r="B109" s="28" t="s">
        <v>1</v>
      </c>
      <c r="C109" s="28" t="s">
        <v>1</v>
      </c>
      <c r="D109" s="28" t="s">
        <v>1</v>
      </c>
      <c r="E109" s="35" t="s">
        <v>1</v>
      </c>
      <c r="F109" s="35" t="s">
        <v>1</v>
      </c>
      <c r="G109" s="35" t="s">
        <v>1</v>
      </c>
    </row>
    <row r="110" spans="1:11">
      <c r="A110" s="29" t="s">
        <v>1252</v>
      </c>
      <c r="B110" s="32">
        <v>1.2E-2</v>
      </c>
      <c r="C110" s="28" t="s">
        <v>10</v>
      </c>
      <c r="D110" s="28" t="s">
        <v>10</v>
      </c>
      <c r="E110" s="35" t="s">
        <v>10</v>
      </c>
      <c r="F110" s="35" t="s">
        <v>10</v>
      </c>
      <c r="G110" s="35" t="s">
        <v>10</v>
      </c>
    </row>
  </sheetData>
  <mergeCells count="5">
    <mergeCell ref="A93:G93"/>
    <mergeCell ref="B96:G96"/>
    <mergeCell ref="B41:G41"/>
    <mergeCell ref="A38:G38"/>
    <mergeCell ref="A1:G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A28" sqref="A28"/>
    </sheetView>
  </sheetViews>
  <sheetFormatPr baseColWidth="10" defaultRowHeight="15" x14ac:dyDescent="0"/>
  <cols>
    <col min="1" max="1" width="42.1640625" customWidth="1"/>
  </cols>
  <sheetData>
    <row r="1" spans="1:7" ht="20">
      <c r="A1" s="20" t="s">
        <v>549</v>
      </c>
      <c r="C1" s="22"/>
      <c r="D1" s="22"/>
      <c r="E1" s="22"/>
      <c r="F1" s="22"/>
      <c r="G1" s="22"/>
    </row>
    <row r="2" spans="1:7" ht="20">
      <c r="A2" s="20" t="s">
        <v>0</v>
      </c>
      <c r="C2" s="22"/>
      <c r="D2" s="22"/>
      <c r="E2" s="22"/>
      <c r="F2" s="22"/>
      <c r="G2" s="22"/>
    </row>
    <row r="3" spans="1:7" ht="15" customHeight="1">
      <c r="A3" s="18" t="s">
        <v>2</v>
      </c>
      <c r="B3" s="53" t="s">
        <v>3</v>
      </c>
      <c r="C3" s="81"/>
      <c r="D3" s="54"/>
    </row>
    <row r="4" spans="1:7" ht="36" customHeight="1">
      <c r="A4" s="23"/>
      <c r="B4" s="4" t="s">
        <v>550</v>
      </c>
      <c r="C4" s="4" t="s">
        <v>551</v>
      </c>
      <c r="D4" s="4" t="s">
        <v>552</v>
      </c>
    </row>
    <row r="5" spans="1:7" hidden="1">
      <c r="A5" s="19"/>
      <c r="B5" s="5" t="s">
        <v>4</v>
      </c>
      <c r="C5" s="5" t="s">
        <v>4</v>
      </c>
      <c r="D5" s="5" t="s">
        <v>4</v>
      </c>
    </row>
    <row r="6" spans="1:7">
      <c r="A6" s="5" t="s">
        <v>553</v>
      </c>
      <c r="B6" s="7">
        <v>9542</v>
      </c>
      <c r="C6" s="7">
        <v>4884</v>
      </c>
      <c r="D6" s="7">
        <v>4658</v>
      </c>
    </row>
    <row r="7" spans="1:7">
      <c r="A7" s="3" t="s">
        <v>554</v>
      </c>
      <c r="B7" s="4" t="s">
        <v>1</v>
      </c>
      <c r="C7" s="4" t="s">
        <v>1</v>
      </c>
      <c r="D7" s="4" t="s">
        <v>1</v>
      </c>
    </row>
    <row r="8" spans="1:7">
      <c r="A8" s="5" t="s">
        <v>555</v>
      </c>
      <c r="B8" s="9">
        <v>0.91600000000000004</v>
      </c>
      <c r="C8" s="9">
        <v>0.89600000000000002</v>
      </c>
      <c r="D8" s="9">
        <v>0.93700000000000006</v>
      </c>
    </row>
    <row r="9" spans="1:7">
      <c r="A9" s="5" t="s">
        <v>556</v>
      </c>
      <c r="B9" s="9">
        <v>0.86699999999999999</v>
      </c>
      <c r="C9" s="9">
        <v>0.84599999999999997</v>
      </c>
      <c r="D9" s="9">
        <v>0.89</v>
      </c>
    </row>
    <row r="10" spans="1:7">
      <c r="A10" s="5" t="s">
        <v>557</v>
      </c>
      <c r="B10" s="9">
        <v>4.9000000000000002E-2</v>
      </c>
      <c r="C10" s="9">
        <v>0.05</v>
      </c>
      <c r="D10" s="9">
        <v>4.7E-2</v>
      </c>
    </row>
    <row r="11" spans="1:7">
      <c r="A11" s="5" t="s">
        <v>558</v>
      </c>
      <c r="B11" s="9">
        <v>4.2000000000000003E-2</v>
      </c>
      <c r="C11" s="9">
        <v>0.04</v>
      </c>
      <c r="D11" s="9">
        <v>4.3999999999999997E-2</v>
      </c>
    </row>
    <row r="12" spans="1:7">
      <c r="A12" s="5" t="s">
        <v>559</v>
      </c>
      <c r="B12" s="9">
        <v>3.0000000000000001E-3</v>
      </c>
      <c r="C12" s="9">
        <v>3.0000000000000001E-3</v>
      </c>
      <c r="D12" s="9">
        <v>3.0000000000000001E-3</v>
      </c>
    </row>
    <row r="13" spans="1:7">
      <c r="A13" s="5" t="s">
        <v>560</v>
      </c>
      <c r="B13" s="9">
        <v>4.0000000000000001E-3</v>
      </c>
      <c r="C13" s="9">
        <v>7.0000000000000001E-3</v>
      </c>
      <c r="D13" s="9">
        <v>0</v>
      </c>
    </row>
    <row r="14" spans="1:7">
      <c r="A14" s="5" t="s">
        <v>561</v>
      </c>
      <c r="B14" s="25">
        <v>1.03</v>
      </c>
      <c r="C14" s="25">
        <v>1.03</v>
      </c>
      <c r="D14" s="25">
        <v>1.03</v>
      </c>
    </row>
    <row r="15" spans="1:7">
      <c r="A15" s="5" t="s">
        <v>42</v>
      </c>
      <c r="B15" s="9">
        <v>4.0000000000000001E-3</v>
      </c>
      <c r="C15" s="9">
        <v>4.0000000000000001E-3</v>
      </c>
      <c r="D15" s="9">
        <v>4.0000000000000001E-3</v>
      </c>
    </row>
    <row r="16" spans="1:7">
      <c r="A16" s="5" t="s">
        <v>44</v>
      </c>
      <c r="B16" s="9">
        <v>0.01</v>
      </c>
      <c r="C16" s="9">
        <v>1.4E-2</v>
      </c>
      <c r="D16" s="9">
        <v>7.0000000000000001E-3</v>
      </c>
    </row>
    <row r="17" spans="1:6">
      <c r="A17" s="5" t="s">
        <v>562</v>
      </c>
      <c r="B17" s="9">
        <v>7.0000000000000001E-3</v>
      </c>
      <c r="C17" s="9">
        <v>1.0999999999999999E-2</v>
      </c>
      <c r="D17" s="9">
        <v>3.0000000000000001E-3</v>
      </c>
    </row>
    <row r="18" spans="1:6">
      <c r="A18" s="5" t="s">
        <v>563</v>
      </c>
      <c r="B18" s="9">
        <v>1E-3</v>
      </c>
      <c r="C18" s="9">
        <v>3.0000000000000001E-3</v>
      </c>
      <c r="D18" s="9">
        <v>0</v>
      </c>
    </row>
    <row r="19" spans="1:6">
      <c r="A19" s="5" t="s">
        <v>49</v>
      </c>
      <c r="B19" s="9">
        <v>6.0999999999999999E-2</v>
      </c>
      <c r="C19" s="9">
        <v>7.2999999999999995E-2</v>
      </c>
      <c r="D19" s="9">
        <v>4.9000000000000002E-2</v>
      </c>
    </row>
    <row r="20" spans="1:6">
      <c r="A20" s="5" t="s">
        <v>1</v>
      </c>
      <c r="B20" s="9" t="s">
        <v>1</v>
      </c>
      <c r="C20" s="9" t="s">
        <v>1</v>
      </c>
      <c r="D20" s="9" t="s">
        <v>1</v>
      </c>
    </row>
    <row r="21" spans="1:6">
      <c r="A21" s="3" t="s">
        <v>564</v>
      </c>
      <c r="B21" s="9" t="s">
        <v>1</v>
      </c>
      <c r="C21" s="9" t="s">
        <v>1</v>
      </c>
      <c r="D21" s="9" t="s">
        <v>1</v>
      </c>
    </row>
    <row r="22" spans="1:6">
      <c r="A22" s="5" t="s">
        <v>565</v>
      </c>
      <c r="B22" s="9">
        <v>0.95599999999999996</v>
      </c>
      <c r="C22" s="9">
        <v>0.93200000000000005</v>
      </c>
      <c r="D22" s="9">
        <v>0.98199999999999998</v>
      </c>
    </row>
    <row r="23" spans="1:6">
      <c r="A23" s="5" t="s">
        <v>566</v>
      </c>
      <c r="B23" s="9">
        <v>0.84899999999999998</v>
      </c>
      <c r="C23" s="9">
        <v>0.80200000000000005</v>
      </c>
      <c r="D23" s="9">
        <v>0.89800000000000002</v>
      </c>
    </row>
    <row r="24" spans="1:6">
      <c r="A24" s="5" t="s">
        <v>567</v>
      </c>
      <c r="B24" s="9">
        <v>0.107</v>
      </c>
      <c r="C24" s="9">
        <v>0.129</v>
      </c>
      <c r="D24" s="9">
        <v>8.3000000000000004E-2</v>
      </c>
    </row>
    <row r="25" spans="1:6">
      <c r="A25" s="5" t="s">
        <v>568</v>
      </c>
      <c r="B25" s="9">
        <v>4.3999999999999997E-2</v>
      </c>
      <c r="C25" s="9">
        <v>6.8000000000000005E-2</v>
      </c>
      <c r="D25" s="9">
        <v>1.7999999999999999E-2</v>
      </c>
    </row>
    <row r="26" spans="1:6">
      <c r="A26" s="6" t="s">
        <v>1339</v>
      </c>
      <c r="B26" s="9">
        <f>2555/9542</f>
        <v>0.26776357157828545</v>
      </c>
      <c r="C26" s="9">
        <f>1438/4884</f>
        <v>0.29443079443079445</v>
      </c>
      <c r="D26" s="9">
        <f>1117/4658</f>
        <v>0.23980249033920137</v>
      </c>
    </row>
    <row r="27" spans="1:6">
      <c r="A27" s="6" t="s">
        <v>1341</v>
      </c>
      <c r="B27" s="9">
        <f>4555/B6</f>
        <v>0.47736323621882204</v>
      </c>
      <c r="C27" s="9"/>
      <c r="D27" s="9"/>
    </row>
    <row r="28" spans="1:6">
      <c r="A28" s="6" t="s">
        <v>1340</v>
      </c>
      <c r="B28" s="9">
        <f>8996/B6</f>
        <v>0.94277929155313356</v>
      </c>
      <c r="C28" s="9"/>
      <c r="D28" s="9"/>
    </row>
    <row r="29" spans="1:6">
      <c r="A29" s="5" t="s">
        <v>1</v>
      </c>
      <c r="B29" s="9" t="s">
        <v>1</v>
      </c>
      <c r="C29" s="9" t="s">
        <v>1</v>
      </c>
      <c r="D29" s="9" t="s">
        <v>1</v>
      </c>
      <c r="F29" s="107"/>
    </row>
    <row r="30" spans="1:6">
      <c r="A30" s="5" t="s">
        <v>569</v>
      </c>
      <c r="B30" s="9">
        <v>0.219</v>
      </c>
      <c r="C30" s="9">
        <v>0.19900000000000001</v>
      </c>
      <c r="D30" s="9">
        <v>0.24099999999999999</v>
      </c>
    </row>
    <row r="31" spans="1:6">
      <c r="A31" s="5" t="s">
        <v>570</v>
      </c>
      <c r="B31" s="9">
        <v>3.2000000000000001E-2</v>
      </c>
      <c r="C31" s="9">
        <v>4.2000000000000003E-2</v>
      </c>
      <c r="D31" s="9">
        <v>2.1999999999999999E-2</v>
      </c>
    </row>
    <row r="32" spans="1:6">
      <c r="A32" s="5" t="s">
        <v>571</v>
      </c>
      <c r="B32" s="9">
        <v>0.187</v>
      </c>
      <c r="C32" s="9">
        <v>0.157</v>
      </c>
      <c r="D32" s="9">
        <v>0.219</v>
      </c>
    </row>
    <row r="33" spans="1:4">
      <c r="A33" s="5" t="s">
        <v>572</v>
      </c>
      <c r="B33" s="9">
        <v>0.78100000000000003</v>
      </c>
      <c r="C33" s="9">
        <v>0.80100000000000005</v>
      </c>
      <c r="D33" s="9">
        <v>0.75900000000000001</v>
      </c>
    </row>
    <row r="34" spans="1:4">
      <c r="A34" s="5" t="s">
        <v>1</v>
      </c>
      <c r="B34" s="4" t="s">
        <v>1</v>
      </c>
      <c r="C34" s="9" t="s">
        <v>1</v>
      </c>
      <c r="D34" s="9" t="s">
        <v>1</v>
      </c>
    </row>
    <row r="35" spans="1:4">
      <c r="A35" s="5" t="s">
        <v>573</v>
      </c>
      <c r="B35" s="9">
        <v>1</v>
      </c>
      <c r="C35" s="9">
        <v>1</v>
      </c>
      <c r="D35" s="9">
        <v>1</v>
      </c>
    </row>
    <row r="36" spans="1:4">
      <c r="A36" s="5" t="s">
        <v>574</v>
      </c>
      <c r="B36" s="9">
        <v>0.26800000000000002</v>
      </c>
      <c r="C36" s="9">
        <v>0.29399999999999998</v>
      </c>
      <c r="D36" s="9">
        <v>0.24</v>
      </c>
    </row>
    <row r="37" spans="1:4">
      <c r="A37" s="5" t="s">
        <v>576</v>
      </c>
      <c r="B37" s="9">
        <v>0.73199999999999998</v>
      </c>
      <c r="C37" s="9">
        <v>0.70599999999999996</v>
      </c>
      <c r="D37" s="9">
        <v>0.76</v>
      </c>
    </row>
    <row r="38" spans="1:4">
      <c r="A38" s="5" t="s">
        <v>577</v>
      </c>
      <c r="B38" s="9">
        <v>0</v>
      </c>
      <c r="C38" s="9">
        <v>0</v>
      </c>
      <c r="D38" s="9">
        <v>0</v>
      </c>
    </row>
    <row r="39" spans="1:4">
      <c r="A39" s="5" t="s">
        <v>1</v>
      </c>
      <c r="B39" s="4" t="s">
        <v>1</v>
      </c>
      <c r="C39" s="4" t="s">
        <v>1</v>
      </c>
      <c r="D39" s="4" t="s">
        <v>1</v>
      </c>
    </row>
    <row r="40" spans="1:4">
      <c r="A40" s="5" t="s">
        <v>578</v>
      </c>
      <c r="B40" s="7">
        <v>8956</v>
      </c>
      <c r="C40" s="7">
        <v>4526</v>
      </c>
      <c r="D40" s="7">
        <v>4430</v>
      </c>
    </row>
    <row r="41" spans="1:4">
      <c r="A41" s="3" t="s">
        <v>579</v>
      </c>
      <c r="B41" s="4" t="s">
        <v>1</v>
      </c>
      <c r="C41" s="4" t="s">
        <v>1</v>
      </c>
      <c r="D41" s="4" t="s">
        <v>1</v>
      </c>
    </row>
    <row r="42" spans="1:4">
      <c r="A42" s="5" t="s">
        <v>580</v>
      </c>
      <c r="B42" s="9">
        <v>2.5000000000000001E-2</v>
      </c>
      <c r="C42" s="9">
        <v>2.8000000000000001E-2</v>
      </c>
      <c r="D42" s="9">
        <v>2.1999999999999999E-2</v>
      </c>
    </row>
    <row r="43" spans="1:4">
      <c r="A43" s="5" t="s">
        <v>581</v>
      </c>
      <c r="B43" s="9">
        <v>2.9000000000000001E-2</v>
      </c>
      <c r="C43" s="9">
        <v>2.4E-2</v>
      </c>
      <c r="D43" s="9">
        <v>3.4000000000000002E-2</v>
      </c>
    </row>
    <row r="44" spans="1:4">
      <c r="A44" s="5" t="s">
        <v>582</v>
      </c>
      <c r="B44" s="9">
        <v>2.5999999999999999E-2</v>
      </c>
      <c r="C44" s="9">
        <v>2.8000000000000001E-2</v>
      </c>
      <c r="D44" s="9">
        <v>2.4E-2</v>
      </c>
    </row>
    <row r="45" spans="1:4">
      <c r="A45" s="5" t="s">
        <v>583</v>
      </c>
      <c r="B45" s="9">
        <v>6.8000000000000005E-2</v>
      </c>
      <c r="C45" s="9">
        <v>8.8999999999999996E-2</v>
      </c>
      <c r="D45" s="9">
        <v>4.8000000000000001E-2</v>
      </c>
    </row>
    <row r="46" spans="1:4">
      <c r="A46" s="5" t="s">
        <v>584</v>
      </c>
      <c r="B46" s="9">
        <v>9.5000000000000001E-2</v>
      </c>
      <c r="C46" s="9">
        <v>0.12</v>
      </c>
      <c r="D46" s="9">
        <v>6.9000000000000006E-2</v>
      </c>
    </row>
    <row r="47" spans="1:4">
      <c r="A47" s="5" t="s">
        <v>585</v>
      </c>
      <c r="B47" s="9">
        <v>0.191</v>
      </c>
      <c r="C47" s="9">
        <v>0.214</v>
      </c>
      <c r="D47" s="9">
        <v>0.16800000000000001</v>
      </c>
    </row>
    <row r="48" spans="1:4">
      <c r="A48" s="5" t="s">
        <v>586</v>
      </c>
      <c r="B48" s="9">
        <v>0.17</v>
      </c>
      <c r="C48" s="9">
        <v>0.15</v>
      </c>
      <c r="D48" s="9">
        <v>0.191</v>
      </c>
    </row>
    <row r="49" spans="1:4">
      <c r="A49" s="5" t="s">
        <v>587</v>
      </c>
      <c r="B49" s="9">
        <v>0.154</v>
      </c>
      <c r="C49" s="9">
        <v>0.13400000000000001</v>
      </c>
      <c r="D49" s="9">
        <v>0.17399999999999999</v>
      </c>
    </row>
    <row r="50" spans="1:4">
      <c r="A50" s="5" t="s">
        <v>588</v>
      </c>
      <c r="B50" s="9">
        <v>5.2999999999999999E-2</v>
      </c>
      <c r="C50" s="9">
        <v>2.9000000000000001E-2</v>
      </c>
      <c r="D50" s="9">
        <v>7.8E-2</v>
      </c>
    </row>
    <row r="51" spans="1:4">
      <c r="A51" s="5" t="s">
        <v>589</v>
      </c>
      <c r="B51" s="9">
        <v>0.188</v>
      </c>
      <c r="C51" s="9">
        <v>0.184</v>
      </c>
      <c r="D51" s="9">
        <v>0.193</v>
      </c>
    </row>
    <row r="52" spans="1:4">
      <c r="A52" s="5" t="s">
        <v>1</v>
      </c>
      <c r="B52" s="4" t="s">
        <v>1</v>
      </c>
      <c r="C52" s="9" t="s">
        <v>1</v>
      </c>
      <c r="D52" s="9" t="s">
        <v>1</v>
      </c>
    </row>
    <row r="53" spans="1:4">
      <c r="A53" s="3" t="s">
        <v>590</v>
      </c>
      <c r="B53" s="4" t="s">
        <v>1</v>
      </c>
      <c r="C53" s="9" t="s">
        <v>1</v>
      </c>
      <c r="D53" s="9" t="s">
        <v>1</v>
      </c>
    </row>
    <row r="54" spans="1:4">
      <c r="A54" s="5" t="s">
        <v>591</v>
      </c>
      <c r="B54" s="9">
        <v>0.13600000000000001</v>
      </c>
      <c r="C54" s="9">
        <v>0.13100000000000001</v>
      </c>
      <c r="D54" s="9">
        <v>0.14099999999999999</v>
      </c>
    </row>
    <row r="55" spans="1:4">
      <c r="A55" s="5" t="s">
        <v>592</v>
      </c>
      <c r="B55" s="9">
        <v>0.182</v>
      </c>
      <c r="C55" s="9">
        <v>0.191</v>
      </c>
      <c r="D55" s="9">
        <v>0.17199999999999999</v>
      </c>
    </row>
    <row r="56" spans="1:4">
      <c r="A56" s="5" t="s">
        <v>593</v>
      </c>
      <c r="B56" s="9">
        <v>0.253</v>
      </c>
      <c r="C56" s="9">
        <v>0.27</v>
      </c>
      <c r="D56" s="9">
        <v>0.23499999999999999</v>
      </c>
    </row>
    <row r="57" spans="1:4">
      <c r="A57" s="5" t="s">
        <v>594</v>
      </c>
      <c r="B57" s="9">
        <v>0.20799999999999999</v>
      </c>
      <c r="C57" s="9">
        <v>0.19800000000000001</v>
      </c>
      <c r="D57" s="9">
        <v>0.218</v>
      </c>
    </row>
    <row r="58" spans="1:4">
      <c r="A58" s="5" t="s">
        <v>595</v>
      </c>
      <c r="B58" s="9">
        <v>5.1999999999999998E-2</v>
      </c>
      <c r="C58" s="9">
        <v>3.6999999999999998E-2</v>
      </c>
      <c r="D58" s="9">
        <v>6.7000000000000004E-2</v>
      </c>
    </row>
    <row r="59" spans="1:4">
      <c r="A59" s="5" t="s">
        <v>596</v>
      </c>
      <c r="B59" s="9">
        <v>7.2999999999999995E-2</v>
      </c>
      <c r="C59" s="9">
        <v>5.8000000000000003E-2</v>
      </c>
      <c r="D59" s="9">
        <v>0.09</v>
      </c>
    </row>
    <row r="60" spans="1:4">
      <c r="A60" s="5" t="s">
        <v>597</v>
      </c>
      <c r="B60" s="9">
        <v>1.0999999999999999E-2</v>
      </c>
      <c r="C60" s="9">
        <v>3.0000000000000001E-3</v>
      </c>
      <c r="D60" s="9">
        <v>1.9E-2</v>
      </c>
    </row>
    <row r="61" spans="1:4">
      <c r="A61" s="5" t="s">
        <v>598</v>
      </c>
      <c r="B61" s="9">
        <v>3.5000000000000003E-2</v>
      </c>
      <c r="C61" s="9">
        <v>0.05</v>
      </c>
      <c r="D61" s="9">
        <v>1.9E-2</v>
      </c>
    </row>
    <row r="62" spans="1:4">
      <c r="A62" s="5" t="s">
        <v>599</v>
      </c>
      <c r="B62" s="9">
        <v>5.0999999999999997E-2</v>
      </c>
      <c r="C62" s="9">
        <v>6.3E-2</v>
      </c>
      <c r="D62" s="9">
        <v>3.7999999999999999E-2</v>
      </c>
    </row>
    <row r="63" spans="1:4">
      <c r="A63" s="5" t="s">
        <v>51</v>
      </c>
      <c r="B63" s="11">
        <v>21.1</v>
      </c>
      <c r="C63" s="11">
        <v>22.2</v>
      </c>
      <c r="D63" s="24">
        <v>20</v>
      </c>
    </row>
    <row r="64" spans="1:4">
      <c r="A64" s="5" t="s">
        <v>1</v>
      </c>
      <c r="B64" s="4" t="s">
        <v>1</v>
      </c>
      <c r="C64" s="4" t="s">
        <v>1</v>
      </c>
      <c r="D64" s="9" t="s">
        <v>1</v>
      </c>
    </row>
    <row r="65" spans="1:4">
      <c r="A65" s="3" t="s">
        <v>305</v>
      </c>
      <c r="B65" s="4" t="s">
        <v>1</v>
      </c>
      <c r="C65" s="4" t="s">
        <v>1</v>
      </c>
      <c r="D65" s="9" t="s">
        <v>1</v>
      </c>
    </row>
    <row r="66" spans="1:4">
      <c r="A66" s="5" t="s">
        <v>600</v>
      </c>
      <c r="B66" s="7">
        <v>9540</v>
      </c>
      <c r="C66" s="7">
        <v>4884</v>
      </c>
      <c r="D66" s="7">
        <v>4656</v>
      </c>
    </row>
    <row r="67" spans="1:4">
      <c r="A67" s="5" t="s">
        <v>602</v>
      </c>
      <c r="B67" s="9">
        <v>7.0000000000000001E-3</v>
      </c>
      <c r="C67" s="9">
        <v>2E-3</v>
      </c>
      <c r="D67" s="9">
        <v>1.2999999999999999E-2</v>
      </c>
    </row>
    <row r="68" spans="1:4">
      <c r="A68" s="5" t="s">
        <v>309</v>
      </c>
      <c r="B68" s="9">
        <v>0.14799999999999999</v>
      </c>
      <c r="C68" s="9">
        <v>0.11799999999999999</v>
      </c>
      <c r="D68" s="9">
        <v>0.18</v>
      </c>
    </row>
    <row r="69" spans="1:4">
      <c r="A69" s="5" t="s">
        <v>311</v>
      </c>
      <c r="B69" s="9">
        <v>0.501</v>
      </c>
      <c r="C69" s="9">
        <v>0.51700000000000002</v>
      </c>
      <c r="D69" s="9">
        <v>0.48499999999999999</v>
      </c>
    </row>
    <row r="70" spans="1:4">
      <c r="A70" s="5" t="s">
        <v>312</v>
      </c>
      <c r="B70" s="9">
        <v>0.34300000000000003</v>
      </c>
      <c r="C70" s="9">
        <v>0.36299999999999999</v>
      </c>
      <c r="D70" s="9">
        <v>0.32200000000000001</v>
      </c>
    </row>
    <row r="71" spans="1:4">
      <c r="A71" s="5" t="s">
        <v>1</v>
      </c>
      <c r="B71" s="9" t="s">
        <v>1</v>
      </c>
      <c r="C71" s="4" t="s">
        <v>1</v>
      </c>
      <c r="D71" s="4" t="s">
        <v>1</v>
      </c>
    </row>
    <row r="72" spans="1:4">
      <c r="A72" s="5" t="s">
        <v>605</v>
      </c>
      <c r="B72" s="9" t="s">
        <v>1</v>
      </c>
      <c r="C72" s="4" t="s">
        <v>1</v>
      </c>
      <c r="D72" s="4" t="s">
        <v>1</v>
      </c>
    </row>
    <row r="73" spans="1:4">
      <c r="A73" s="5" t="s">
        <v>606</v>
      </c>
      <c r="B73" s="9">
        <v>3.2000000000000001E-2</v>
      </c>
      <c r="C73" s="4" t="s">
        <v>10</v>
      </c>
      <c r="D73" s="4" t="s">
        <v>10</v>
      </c>
    </row>
    <row r="74" spans="1:4">
      <c r="A74" s="5" t="s">
        <v>607</v>
      </c>
      <c r="B74" s="9">
        <v>0.04</v>
      </c>
      <c r="C74" s="4" t="s">
        <v>10</v>
      </c>
      <c r="D74" s="4" t="s">
        <v>10</v>
      </c>
    </row>
    <row r="75" spans="1:4">
      <c r="A75" s="5" t="s">
        <v>608</v>
      </c>
      <c r="B75" s="9">
        <v>4.1000000000000002E-2</v>
      </c>
      <c r="C75" s="4" t="s">
        <v>10</v>
      </c>
      <c r="D75" s="4" t="s">
        <v>10</v>
      </c>
    </row>
    <row r="76" spans="1:4">
      <c r="A76" s="5" t="s">
        <v>609</v>
      </c>
      <c r="B76" s="9">
        <v>8.7999999999999995E-2</v>
      </c>
      <c r="C76" s="4" t="s">
        <v>10</v>
      </c>
      <c r="D76" s="4" t="s">
        <v>10</v>
      </c>
    </row>
    <row r="77" spans="1:4">
      <c r="A77" s="5" t="s">
        <v>610</v>
      </c>
      <c r="B77" s="9">
        <v>3.7999999999999999E-2</v>
      </c>
      <c r="C77" s="4" t="s">
        <v>10</v>
      </c>
      <c r="D77" s="4" t="s">
        <v>10</v>
      </c>
    </row>
    <row r="78" spans="1:4">
      <c r="A78" s="5" t="s">
        <v>611</v>
      </c>
      <c r="B78" s="9">
        <v>2E-3</v>
      </c>
      <c r="C78" s="4" t="s">
        <v>10</v>
      </c>
      <c r="D78" s="4" t="s">
        <v>10</v>
      </c>
    </row>
  </sheetData>
  <mergeCells count="1">
    <mergeCell ref="B3:D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workbookViewId="0">
      <selection activeCell="Q33" sqref="Q33"/>
    </sheetView>
  </sheetViews>
  <sheetFormatPr baseColWidth="10" defaultRowHeight="15" x14ac:dyDescent="0"/>
  <cols>
    <col min="1" max="1" width="59" customWidth="1"/>
    <col min="2" max="2" width="14.1640625" customWidth="1"/>
    <col min="3" max="3" width="10.83203125" hidden="1" customWidth="1"/>
    <col min="4" max="4" width="11.1640625" customWidth="1"/>
    <col min="5" max="5" width="10.83203125" hidden="1" customWidth="1"/>
    <col min="6" max="6" width="10.83203125" customWidth="1"/>
    <col min="7" max="7" width="13.5" hidden="1" customWidth="1"/>
    <col min="8" max="8" width="11" customWidth="1"/>
    <col min="9" max="9" width="15.6640625" customWidth="1"/>
  </cols>
  <sheetData>
    <row r="1" spans="1:9" ht="20">
      <c r="A1" s="16" t="s">
        <v>612</v>
      </c>
    </row>
    <row r="2" spans="1:9" ht="20">
      <c r="A2" s="16" t="s">
        <v>0</v>
      </c>
    </row>
    <row r="4" spans="1:9" s="38" customFormat="1" ht="68" customHeight="1">
      <c r="A4" s="26"/>
      <c r="B4" s="45" t="s">
        <v>550</v>
      </c>
      <c r="C4" s="45"/>
      <c r="D4" s="45" t="s">
        <v>613</v>
      </c>
      <c r="E4" s="45"/>
      <c r="F4" s="28" t="s">
        <v>614</v>
      </c>
      <c r="G4" s="28"/>
      <c r="H4" s="28" t="s">
        <v>615</v>
      </c>
      <c r="I4" s="28"/>
    </row>
    <row r="5" spans="1:9" ht="26">
      <c r="A5" s="27"/>
      <c r="B5" s="28" t="s">
        <v>4</v>
      </c>
      <c r="C5" s="28" t="s">
        <v>5</v>
      </c>
      <c r="D5" s="29" t="s">
        <v>4</v>
      </c>
      <c r="E5" s="28" t="s">
        <v>5</v>
      </c>
      <c r="F5" s="28" t="s">
        <v>4</v>
      </c>
      <c r="G5" s="28" t="s">
        <v>5</v>
      </c>
      <c r="H5" s="28" t="s">
        <v>4</v>
      </c>
      <c r="I5" s="28" t="s">
        <v>5</v>
      </c>
    </row>
    <row r="6" spans="1:9">
      <c r="A6" s="29" t="s">
        <v>553</v>
      </c>
      <c r="B6" s="30">
        <v>12594</v>
      </c>
      <c r="C6" s="28" t="s">
        <v>616</v>
      </c>
      <c r="D6" s="30">
        <v>10734</v>
      </c>
      <c r="E6" s="28" t="s">
        <v>617</v>
      </c>
      <c r="F6" s="30">
        <v>1046</v>
      </c>
      <c r="G6" s="28" t="s">
        <v>117</v>
      </c>
      <c r="H6" s="31">
        <v>14</v>
      </c>
      <c r="I6" s="28" t="s">
        <v>618</v>
      </c>
    </row>
    <row r="7" spans="1:9">
      <c r="A7" s="36" t="s">
        <v>619</v>
      </c>
      <c r="B7" s="28" t="s">
        <v>1</v>
      </c>
      <c r="C7" s="28" t="s">
        <v>1</v>
      </c>
      <c r="D7" s="28" t="s">
        <v>1</v>
      </c>
      <c r="E7" s="28" t="s">
        <v>1</v>
      </c>
      <c r="F7" s="28" t="s">
        <v>1</v>
      </c>
      <c r="G7" s="28" t="s">
        <v>1</v>
      </c>
      <c r="H7" s="28" t="s">
        <v>1</v>
      </c>
      <c r="I7" s="28" t="s">
        <v>1</v>
      </c>
    </row>
    <row r="8" spans="1:9">
      <c r="A8" s="29" t="s">
        <v>620</v>
      </c>
      <c r="B8" s="32">
        <v>3.6999999999999998E-2</v>
      </c>
      <c r="C8" s="28" t="s">
        <v>139</v>
      </c>
      <c r="D8" s="33">
        <v>3.4000000000000002E-2</v>
      </c>
      <c r="E8" s="33" t="s">
        <v>139</v>
      </c>
      <c r="F8" s="33">
        <v>6.5000000000000002E-2</v>
      </c>
      <c r="G8" s="33" t="s">
        <v>371</v>
      </c>
      <c r="H8" s="33">
        <v>0</v>
      </c>
      <c r="I8" s="33" t="s">
        <v>621</v>
      </c>
    </row>
    <row r="9" spans="1:9">
      <c r="A9" s="29" t="s">
        <v>453</v>
      </c>
      <c r="B9" s="32">
        <v>6.8000000000000005E-2</v>
      </c>
      <c r="C9" s="28" t="s">
        <v>308</v>
      </c>
      <c r="D9" s="33">
        <v>6.5000000000000002E-2</v>
      </c>
      <c r="E9" s="33" t="s">
        <v>25</v>
      </c>
      <c r="F9" s="33">
        <v>0.15</v>
      </c>
      <c r="G9" s="33" t="s">
        <v>622</v>
      </c>
      <c r="H9" s="33">
        <v>0</v>
      </c>
      <c r="I9" s="33" t="s">
        <v>621</v>
      </c>
    </row>
    <row r="10" spans="1:9">
      <c r="A10" s="29" t="s">
        <v>623</v>
      </c>
      <c r="B10" s="32">
        <v>0.41699999999999998</v>
      </c>
      <c r="C10" s="28" t="s">
        <v>87</v>
      </c>
      <c r="D10" s="33">
        <v>0.42599999999999999</v>
      </c>
      <c r="E10" s="33" t="s">
        <v>266</v>
      </c>
      <c r="F10" s="33">
        <v>0.38100000000000001</v>
      </c>
      <c r="G10" s="33" t="s">
        <v>624</v>
      </c>
      <c r="H10" s="33">
        <v>0.78600000000000003</v>
      </c>
      <c r="I10" s="33" t="s">
        <v>625</v>
      </c>
    </row>
    <row r="11" spans="1:9">
      <c r="A11" s="29" t="s">
        <v>459</v>
      </c>
      <c r="B11" s="32">
        <v>0.26300000000000001</v>
      </c>
      <c r="C11" s="28" t="s">
        <v>121</v>
      </c>
      <c r="D11" s="33">
        <v>0.26300000000000001</v>
      </c>
      <c r="E11" s="33" t="s">
        <v>85</v>
      </c>
      <c r="F11" s="33">
        <v>0.247</v>
      </c>
      <c r="G11" s="33" t="s">
        <v>626</v>
      </c>
      <c r="H11" s="33">
        <v>0.214</v>
      </c>
      <c r="I11" s="33" t="s">
        <v>625</v>
      </c>
    </row>
    <row r="12" spans="1:9">
      <c r="A12" s="29" t="s">
        <v>460</v>
      </c>
      <c r="B12" s="32">
        <v>9.5000000000000001E-2</v>
      </c>
      <c r="C12" s="28" t="s">
        <v>25</v>
      </c>
      <c r="D12" s="33">
        <v>9.8000000000000004E-2</v>
      </c>
      <c r="E12" s="33" t="s">
        <v>65</v>
      </c>
      <c r="F12" s="33">
        <v>7.3999999999999996E-2</v>
      </c>
      <c r="G12" s="33" t="s">
        <v>297</v>
      </c>
      <c r="H12" s="33">
        <v>0</v>
      </c>
      <c r="I12" s="33" t="s">
        <v>621</v>
      </c>
    </row>
    <row r="13" spans="1:9">
      <c r="A13" s="29" t="s">
        <v>627</v>
      </c>
      <c r="B13" s="32">
        <v>0.12</v>
      </c>
      <c r="C13" s="28" t="s">
        <v>111</v>
      </c>
      <c r="D13" s="33">
        <v>0.114</v>
      </c>
      <c r="E13" s="33" t="s">
        <v>316</v>
      </c>
      <c r="F13" s="33">
        <v>8.3000000000000004E-2</v>
      </c>
      <c r="G13" s="33" t="s">
        <v>628</v>
      </c>
      <c r="H13" s="33">
        <v>0</v>
      </c>
      <c r="I13" s="33" t="s">
        <v>621</v>
      </c>
    </row>
    <row r="14" spans="1:9">
      <c r="A14" s="29" t="s">
        <v>1</v>
      </c>
      <c r="B14" s="28" t="s">
        <v>1</v>
      </c>
      <c r="C14" s="28" t="s">
        <v>1</v>
      </c>
      <c r="D14" s="33" t="s">
        <v>1</v>
      </c>
      <c r="E14" s="33" t="s">
        <v>1</v>
      </c>
      <c r="F14" s="33" t="s">
        <v>1</v>
      </c>
      <c r="G14" s="33" t="s">
        <v>1</v>
      </c>
      <c r="H14" s="33" t="s">
        <v>1</v>
      </c>
      <c r="I14" s="33" t="s">
        <v>1</v>
      </c>
    </row>
    <row r="15" spans="1:9">
      <c r="A15" s="29" t="s">
        <v>629</v>
      </c>
      <c r="B15" s="31">
        <v>43.9</v>
      </c>
      <c r="C15" s="28" t="s">
        <v>70</v>
      </c>
      <c r="D15" s="34">
        <v>43.9</v>
      </c>
      <c r="E15" s="33" t="s">
        <v>70</v>
      </c>
      <c r="F15" s="34">
        <v>40.5</v>
      </c>
      <c r="G15" s="33" t="s">
        <v>630</v>
      </c>
      <c r="H15" s="34">
        <v>26.6</v>
      </c>
      <c r="I15" s="33" t="s">
        <v>631</v>
      </c>
    </row>
    <row r="16" spans="1:9">
      <c r="A16" s="29" t="s">
        <v>1</v>
      </c>
      <c r="B16" s="28" t="s">
        <v>1</v>
      </c>
      <c r="C16" s="28" t="s">
        <v>1</v>
      </c>
      <c r="D16" s="33" t="s">
        <v>1</v>
      </c>
      <c r="E16" s="33" t="s">
        <v>1</v>
      </c>
      <c r="F16" s="33" t="s">
        <v>1</v>
      </c>
      <c r="G16" s="33" t="s">
        <v>1</v>
      </c>
      <c r="H16" s="33" t="s">
        <v>1</v>
      </c>
      <c r="I16" s="33" t="s">
        <v>1</v>
      </c>
    </row>
    <row r="17" spans="1:9">
      <c r="A17" s="36" t="s">
        <v>632</v>
      </c>
      <c r="B17" s="28" t="s">
        <v>1</v>
      </c>
      <c r="C17" s="28" t="s">
        <v>1</v>
      </c>
      <c r="D17" s="33" t="s">
        <v>1</v>
      </c>
      <c r="E17" s="33" t="s">
        <v>1</v>
      </c>
      <c r="F17" s="33" t="s">
        <v>1</v>
      </c>
      <c r="G17" s="33" t="s">
        <v>1</v>
      </c>
      <c r="H17" s="33" t="s">
        <v>1</v>
      </c>
      <c r="I17" s="33" t="s">
        <v>1</v>
      </c>
    </row>
    <row r="18" spans="1:9">
      <c r="A18" s="29" t="s">
        <v>442</v>
      </c>
      <c r="B18" s="32">
        <v>0.52500000000000002</v>
      </c>
      <c r="C18" s="28" t="s">
        <v>149</v>
      </c>
      <c r="D18" s="33">
        <v>0.50700000000000001</v>
      </c>
      <c r="E18" s="33" t="s">
        <v>59</v>
      </c>
      <c r="F18" s="33">
        <v>0.58399999999999996</v>
      </c>
      <c r="G18" s="33" t="s">
        <v>418</v>
      </c>
      <c r="H18" s="33">
        <v>0.78600000000000003</v>
      </c>
      <c r="I18" s="33" t="s">
        <v>625</v>
      </c>
    </row>
    <row r="19" spans="1:9">
      <c r="A19" s="29" t="s">
        <v>444</v>
      </c>
      <c r="B19" s="32">
        <v>0.47499999999999998</v>
      </c>
      <c r="C19" s="28" t="s">
        <v>149</v>
      </c>
      <c r="D19" s="33">
        <v>0.49299999999999999</v>
      </c>
      <c r="E19" s="33" t="s">
        <v>59</v>
      </c>
      <c r="F19" s="33">
        <v>0.41599999999999998</v>
      </c>
      <c r="G19" s="33" t="s">
        <v>418</v>
      </c>
      <c r="H19" s="33">
        <v>0.214</v>
      </c>
      <c r="I19" s="33" t="s">
        <v>625</v>
      </c>
    </row>
    <row r="20" spans="1:9">
      <c r="A20" s="29" t="s">
        <v>1</v>
      </c>
      <c r="B20" s="28" t="s">
        <v>1</v>
      </c>
      <c r="C20" s="28" t="s">
        <v>1</v>
      </c>
      <c r="D20" s="33" t="s">
        <v>1</v>
      </c>
      <c r="E20" s="33" t="s">
        <v>1</v>
      </c>
      <c r="F20" s="33" t="s">
        <v>1</v>
      </c>
      <c r="G20" s="33" t="s">
        <v>1</v>
      </c>
      <c r="H20" s="33" t="s">
        <v>1</v>
      </c>
      <c r="I20" s="33" t="s">
        <v>1</v>
      </c>
    </row>
    <row r="21" spans="1:9">
      <c r="A21" s="36" t="s">
        <v>633</v>
      </c>
      <c r="B21" s="28" t="s">
        <v>1</v>
      </c>
      <c r="C21" s="28" t="s">
        <v>1</v>
      </c>
      <c r="D21" s="33" t="s">
        <v>1</v>
      </c>
      <c r="E21" s="33" t="s">
        <v>1</v>
      </c>
      <c r="F21" s="33" t="s">
        <v>1</v>
      </c>
      <c r="G21" s="33" t="s">
        <v>1</v>
      </c>
      <c r="H21" s="33" t="s">
        <v>1</v>
      </c>
      <c r="I21" s="33" t="s">
        <v>1</v>
      </c>
    </row>
    <row r="22" spans="1:9">
      <c r="A22" s="29" t="s">
        <v>477</v>
      </c>
      <c r="B22" s="28" t="s">
        <v>634</v>
      </c>
      <c r="C22" s="28" t="s">
        <v>634</v>
      </c>
      <c r="D22" s="33" t="s">
        <v>634</v>
      </c>
      <c r="E22" s="33" t="s">
        <v>634</v>
      </c>
      <c r="F22" s="33" t="s">
        <v>634</v>
      </c>
      <c r="G22" s="33" t="s">
        <v>634</v>
      </c>
      <c r="H22" s="33" t="s">
        <v>634</v>
      </c>
      <c r="I22" s="33" t="s">
        <v>634</v>
      </c>
    </row>
    <row r="23" spans="1:9">
      <c r="A23" s="29" t="s">
        <v>481</v>
      </c>
      <c r="B23" s="32">
        <v>0.94799999999999995</v>
      </c>
      <c r="C23" s="28" t="s">
        <v>62</v>
      </c>
      <c r="D23" s="33">
        <v>0.95</v>
      </c>
      <c r="E23" s="33" t="s">
        <v>70</v>
      </c>
      <c r="F23" s="33">
        <v>0.88100000000000001</v>
      </c>
      <c r="G23" s="33" t="s">
        <v>624</v>
      </c>
      <c r="H23" s="33">
        <v>1</v>
      </c>
      <c r="I23" s="33" t="s">
        <v>621</v>
      </c>
    </row>
    <row r="24" spans="1:9">
      <c r="A24" s="29" t="s">
        <v>482</v>
      </c>
      <c r="B24" s="28" t="s">
        <v>634</v>
      </c>
      <c r="C24" s="28" t="s">
        <v>634</v>
      </c>
      <c r="D24" s="33" t="s">
        <v>634</v>
      </c>
      <c r="E24" s="33" t="s">
        <v>634</v>
      </c>
      <c r="F24" s="33" t="s">
        <v>634</v>
      </c>
      <c r="G24" s="33" t="s">
        <v>634</v>
      </c>
      <c r="H24" s="33" t="s">
        <v>634</v>
      </c>
      <c r="I24" s="33" t="s">
        <v>634</v>
      </c>
    </row>
    <row r="25" spans="1:9">
      <c r="A25" s="29" t="s">
        <v>483</v>
      </c>
      <c r="B25" s="28" t="s">
        <v>634</v>
      </c>
      <c r="C25" s="28" t="s">
        <v>634</v>
      </c>
      <c r="D25" s="33" t="s">
        <v>634</v>
      </c>
      <c r="E25" s="33" t="s">
        <v>634</v>
      </c>
      <c r="F25" s="33" t="s">
        <v>634</v>
      </c>
      <c r="G25" s="33" t="s">
        <v>634</v>
      </c>
      <c r="H25" s="33" t="s">
        <v>634</v>
      </c>
      <c r="I25" s="33" t="s">
        <v>634</v>
      </c>
    </row>
    <row r="26" spans="1:9">
      <c r="A26" s="29" t="s">
        <v>490</v>
      </c>
      <c r="B26" s="28" t="s">
        <v>634</v>
      </c>
      <c r="C26" s="28" t="s">
        <v>634</v>
      </c>
      <c r="D26" s="33" t="s">
        <v>634</v>
      </c>
      <c r="E26" s="33" t="s">
        <v>634</v>
      </c>
      <c r="F26" s="33" t="s">
        <v>634</v>
      </c>
      <c r="G26" s="33" t="s">
        <v>634</v>
      </c>
      <c r="H26" s="33" t="s">
        <v>634</v>
      </c>
      <c r="I26" s="33" t="s">
        <v>634</v>
      </c>
    </row>
    <row r="27" spans="1:9">
      <c r="A27" s="29" t="s">
        <v>503</v>
      </c>
      <c r="B27" s="32">
        <v>0</v>
      </c>
      <c r="C27" s="28" t="s">
        <v>235</v>
      </c>
      <c r="D27" s="33">
        <v>0</v>
      </c>
      <c r="E27" s="33" t="s">
        <v>235</v>
      </c>
      <c r="F27" s="33">
        <v>0</v>
      </c>
      <c r="G27" s="33" t="s">
        <v>28</v>
      </c>
      <c r="H27" s="33">
        <v>0</v>
      </c>
      <c r="I27" s="33" t="s">
        <v>621</v>
      </c>
    </row>
    <row r="28" spans="1:9">
      <c r="A28" s="29" t="s">
        <v>508</v>
      </c>
      <c r="B28" s="28" t="s">
        <v>634</v>
      </c>
      <c r="C28" s="28" t="s">
        <v>634</v>
      </c>
      <c r="D28" s="33" t="s">
        <v>634</v>
      </c>
      <c r="E28" s="33" t="s">
        <v>634</v>
      </c>
      <c r="F28" s="33" t="s">
        <v>634</v>
      </c>
      <c r="G28" s="33" t="s">
        <v>634</v>
      </c>
      <c r="H28" s="33" t="s">
        <v>634</v>
      </c>
      <c r="I28" s="33" t="s">
        <v>634</v>
      </c>
    </row>
    <row r="29" spans="1:9">
      <c r="A29" s="29" t="s">
        <v>479</v>
      </c>
      <c r="B29" s="28" t="s">
        <v>634</v>
      </c>
      <c r="C29" s="28" t="s">
        <v>634</v>
      </c>
      <c r="D29" s="33" t="s">
        <v>634</v>
      </c>
      <c r="E29" s="33" t="s">
        <v>634</v>
      </c>
      <c r="F29" s="33" t="s">
        <v>634</v>
      </c>
      <c r="G29" s="33" t="s">
        <v>634</v>
      </c>
      <c r="H29" s="33" t="s">
        <v>634</v>
      </c>
      <c r="I29" s="33" t="s">
        <v>634</v>
      </c>
    </row>
    <row r="30" spans="1:9">
      <c r="A30" s="29" t="s">
        <v>1</v>
      </c>
      <c r="B30" s="28" t="s">
        <v>1</v>
      </c>
      <c r="C30" s="28" t="s">
        <v>1</v>
      </c>
      <c r="D30" s="33" t="s">
        <v>1</v>
      </c>
      <c r="E30" s="33" t="s">
        <v>1</v>
      </c>
      <c r="F30" s="33" t="s">
        <v>1</v>
      </c>
      <c r="G30" s="33" t="s">
        <v>1</v>
      </c>
      <c r="H30" s="33" t="s">
        <v>1</v>
      </c>
      <c r="I30" s="33" t="s">
        <v>1</v>
      </c>
    </row>
    <row r="31" spans="1:9">
      <c r="A31" s="29" t="s">
        <v>635</v>
      </c>
      <c r="B31" s="28" t="s">
        <v>634</v>
      </c>
      <c r="C31" s="28" t="s">
        <v>634</v>
      </c>
      <c r="D31" s="33" t="s">
        <v>634</v>
      </c>
      <c r="E31" s="33" t="s">
        <v>634</v>
      </c>
      <c r="F31" s="33" t="s">
        <v>634</v>
      </c>
      <c r="G31" s="33" t="s">
        <v>634</v>
      </c>
      <c r="H31" s="33" t="s">
        <v>634</v>
      </c>
      <c r="I31" s="33" t="s">
        <v>634</v>
      </c>
    </row>
    <row r="32" spans="1:9">
      <c r="A32" s="29" t="s">
        <v>636</v>
      </c>
      <c r="B32" s="32">
        <v>0.93899999999999995</v>
      </c>
      <c r="C32" s="28" t="s">
        <v>308</v>
      </c>
      <c r="D32" s="33">
        <v>0.94299999999999995</v>
      </c>
      <c r="E32" s="33" t="s">
        <v>308</v>
      </c>
      <c r="F32" s="33">
        <v>0.87</v>
      </c>
      <c r="G32" s="33" t="s">
        <v>624</v>
      </c>
      <c r="H32" s="33">
        <v>1</v>
      </c>
      <c r="I32" s="33" t="s">
        <v>621</v>
      </c>
    </row>
    <row r="33" spans="1:9">
      <c r="A33" s="29" t="s">
        <v>1</v>
      </c>
      <c r="B33" s="28" t="s">
        <v>1</v>
      </c>
      <c r="C33" s="28" t="s">
        <v>1</v>
      </c>
      <c r="D33" s="33" t="s">
        <v>1</v>
      </c>
      <c r="E33" s="33" t="s">
        <v>1</v>
      </c>
      <c r="F33" s="33" t="s">
        <v>1</v>
      </c>
      <c r="G33" s="33" t="s">
        <v>1</v>
      </c>
      <c r="H33" s="33" t="s">
        <v>1</v>
      </c>
      <c r="I33" s="33" t="s">
        <v>1</v>
      </c>
    </row>
    <row r="34" spans="1:9">
      <c r="A34" s="36" t="s">
        <v>637</v>
      </c>
      <c r="B34" s="28" t="s">
        <v>1</v>
      </c>
      <c r="C34" s="28" t="s">
        <v>1</v>
      </c>
      <c r="D34" s="33" t="s">
        <v>1</v>
      </c>
      <c r="E34" s="33" t="s">
        <v>1</v>
      </c>
      <c r="F34" s="33" t="s">
        <v>1</v>
      </c>
      <c r="G34" s="33" t="s">
        <v>1</v>
      </c>
      <c r="H34" s="33" t="s">
        <v>1</v>
      </c>
      <c r="I34" s="33" t="s">
        <v>1</v>
      </c>
    </row>
    <row r="35" spans="1:9">
      <c r="A35" s="29" t="s">
        <v>638</v>
      </c>
      <c r="B35" s="32">
        <v>0.94199999999999995</v>
      </c>
      <c r="C35" s="28" t="s">
        <v>62</v>
      </c>
      <c r="D35" s="33">
        <v>0.94799999999999995</v>
      </c>
      <c r="E35" s="33" t="s">
        <v>95</v>
      </c>
      <c r="F35" s="33">
        <v>0.86599999999999999</v>
      </c>
      <c r="G35" s="33" t="s">
        <v>639</v>
      </c>
      <c r="H35" s="33">
        <v>1</v>
      </c>
      <c r="I35" s="33" t="s">
        <v>621</v>
      </c>
    </row>
    <row r="36" spans="1:9">
      <c r="A36" s="29" t="s">
        <v>640</v>
      </c>
      <c r="B36" s="32">
        <v>5.8000000000000003E-2</v>
      </c>
      <c r="C36" s="28" t="s">
        <v>62</v>
      </c>
      <c r="D36" s="33">
        <v>5.1999999999999998E-2</v>
      </c>
      <c r="E36" s="33" t="s">
        <v>95</v>
      </c>
      <c r="F36" s="33">
        <v>0.13400000000000001</v>
      </c>
      <c r="G36" s="33" t="s">
        <v>639</v>
      </c>
      <c r="H36" s="33">
        <v>0</v>
      </c>
      <c r="I36" s="33" t="s">
        <v>621</v>
      </c>
    </row>
    <row r="37" spans="1:9">
      <c r="A37" s="29" t="s">
        <v>641</v>
      </c>
      <c r="B37" s="32">
        <v>3.6999999999999998E-2</v>
      </c>
      <c r="C37" s="28" t="s">
        <v>139</v>
      </c>
      <c r="D37" s="33">
        <v>3.7999999999999999E-2</v>
      </c>
      <c r="E37" s="33" t="s">
        <v>75</v>
      </c>
      <c r="F37" s="33">
        <v>3.5999999999999997E-2</v>
      </c>
      <c r="G37" s="33" t="s">
        <v>28</v>
      </c>
      <c r="H37" s="33">
        <v>0</v>
      </c>
      <c r="I37" s="33" t="s">
        <v>621</v>
      </c>
    </row>
    <row r="38" spans="1:9">
      <c r="A38" s="29" t="s">
        <v>642</v>
      </c>
      <c r="B38" s="32">
        <v>2.1000000000000001E-2</v>
      </c>
      <c r="C38" s="28" t="s">
        <v>20</v>
      </c>
      <c r="D38" s="33">
        <v>1.4E-2</v>
      </c>
      <c r="E38" s="33" t="s">
        <v>45</v>
      </c>
      <c r="F38" s="33">
        <v>9.8000000000000004E-2</v>
      </c>
      <c r="G38" s="33" t="s">
        <v>643</v>
      </c>
      <c r="H38" s="33">
        <v>0</v>
      </c>
      <c r="I38" s="33" t="s">
        <v>621</v>
      </c>
    </row>
    <row r="39" spans="1:9">
      <c r="A39" s="29" t="s">
        <v>1</v>
      </c>
      <c r="B39" s="28" t="s">
        <v>1</v>
      </c>
      <c r="C39" s="28" t="s">
        <v>1</v>
      </c>
      <c r="D39" s="33" t="s">
        <v>1</v>
      </c>
      <c r="E39" s="33" t="s">
        <v>1</v>
      </c>
      <c r="F39" s="33" t="s">
        <v>1</v>
      </c>
      <c r="G39" s="33" t="s">
        <v>1</v>
      </c>
      <c r="H39" s="33" t="s">
        <v>1</v>
      </c>
      <c r="I39" s="33" t="s">
        <v>1</v>
      </c>
    </row>
    <row r="40" spans="1:9">
      <c r="A40" s="36" t="s">
        <v>644</v>
      </c>
      <c r="B40" s="28" t="s">
        <v>1</v>
      </c>
      <c r="C40" s="28" t="s">
        <v>1</v>
      </c>
      <c r="D40" s="33" t="s">
        <v>1</v>
      </c>
      <c r="E40" s="33" t="s">
        <v>1</v>
      </c>
      <c r="F40" s="33" t="s">
        <v>1</v>
      </c>
      <c r="G40" s="33" t="s">
        <v>1</v>
      </c>
      <c r="H40" s="33" t="s">
        <v>1</v>
      </c>
      <c r="I40" s="33" t="s">
        <v>1</v>
      </c>
    </row>
    <row r="41" spans="1:9">
      <c r="A41" s="29" t="s">
        <v>645</v>
      </c>
      <c r="B41" s="32">
        <v>7.0999999999999994E-2</v>
      </c>
      <c r="C41" s="28" t="s">
        <v>25</v>
      </c>
      <c r="D41" s="33">
        <v>7.0000000000000007E-2</v>
      </c>
      <c r="E41" s="33" t="s">
        <v>65</v>
      </c>
      <c r="F41" s="33">
        <v>0.11799999999999999</v>
      </c>
      <c r="G41" s="33" t="s">
        <v>646</v>
      </c>
      <c r="H41" s="33">
        <v>0</v>
      </c>
      <c r="I41" s="33" t="s">
        <v>621</v>
      </c>
    </row>
    <row r="42" spans="1:9">
      <c r="A42" s="29" t="s">
        <v>647</v>
      </c>
      <c r="B42" s="32">
        <v>0.04</v>
      </c>
      <c r="C42" s="28" t="s">
        <v>20</v>
      </c>
      <c r="D42" s="33">
        <v>3.9E-2</v>
      </c>
      <c r="E42" s="33" t="s">
        <v>70</v>
      </c>
      <c r="F42" s="33">
        <v>5.7000000000000002E-2</v>
      </c>
      <c r="G42" s="33" t="s">
        <v>374</v>
      </c>
      <c r="H42" s="33">
        <v>0</v>
      </c>
      <c r="I42" s="33" t="s">
        <v>621</v>
      </c>
    </row>
    <row r="43" spans="1:9">
      <c r="A43" s="29" t="s">
        <v>648</v>
      </c>
      <c r="B43" s="32">
        <v>3.2000000000000001E-2</v>
      </c>
      <c r="C43" s="28" t="s">
        <v>20</v>
      </c>
      <c r="D43" s="33">
        <v>3.1E-2</v>
      </c>
      <c r="E43" s="33" t="s">
        <v>20</v>
      </c>
      <c r="F43" s="33">
        <v>0.06</v>
      </c>
      <c r="G43" s="33" t="s">
        <v>628</v>
      </c>
      <c r="H43" s="33">
        <v>0</v>
      </c>
      <c r="I43" s="33" t="s">
        <v>621</v>
      </c>
    </row>
    <row r="44" spans="1:9">
      <c r="A44" s="29" t="s">
        <v>1</v>
      </c>
      <c r="B44" s="28" t="s">
        <v>1</v>
      </c>
      <c r="C44" s="28" t="s">
        <v>1</v>
      </c>
      <c r="D44" s="28" t="s">
        <v>1</v>
      </c>
      <c r="E44" s="28" t="s">
        <v>1</v>
      </c>
      <c r="F44" s="28" t="s">
        <v>1</v>
      </c>
      <c r="G44" s="28" t="s">
        <v>1</v>
      </c>
      <c r="H44" s="28" t="s">
        <v>1</v>
      </c>
      <c r="I44" s="28" t="s">
        <v>1</v>
      </c>
    </row>
    <row r="45" spans="1:9" ht="26">
      <c r="A45" s="36" t="s">
        <v>649</v>
      </c>
      <c r="B45" s="28" t="s">
        <v>1</v>
      </c>
      <c r="C45" s="28" t="s">
        <v>1</v>
      </c>
      <c r="D45" s="28" t="s">
        <v>1</v>
      </c>
      <c r="E45" s="28" t="s">
        <v>1</v>
      </c>
      <c r="F45" s="28" t="s">
        <v>1</v>
      </c>
      <c r="G45" s="28" t="s">
        <v>1</v>
      </c>
      <c r="H45" s="28" t="s">
        <v>1</v>
      </c>
      <c r="I45" s="28" t="s">
        <v>1</v>
      </c>
    </row>
    <row r="46" spans="1:9">
      <c r="A46" s="29" t="s">
        <v>650</v>
      </c>
      <c r="B46" s="30">
        <v>12594</v>
      </c>
      <c r="C46" s="28" t="s">
        <v>616</v>
      </c>
      <c r="D46" s="30">
        <v>10734</v>
      </c>
      <c r="E46" s="28" t="s">
        <v>617</v>
      </c>
      <c r="F46" s="30">
        <v>1046</v>
      </c>
      <c r="G46" s="28" t="s">
        <v>117</v>
      </c>
      <c r="H46" s="31">
        <v>14</v>
      </c>
      <c r="I46" s="28" t="s">
        <v>618</v>
      </c>
    </row>
    <row r="47" spans="1:9">
      <c r="A47" s="29" t="s">
        <v>651</v>
      </c>
      <c r="B47" s="33">
        <v>0.125</v>
      </c>
      <c r="C47" s="33" t="s">
        <v>111</v>
      </c>
      <c r="D47" s="33">
        <v>0.124</v>
      </c>
      <c r="E47" s="33" t="s">
        <v>182</v>
      </c>
      <c r="F47" s="33">
        <v>0.156</v>
      </c>
      <c r="G47" s="33" t="s">
        <v>652</v>
      </c>
      <c r="H47" s="33">
        <v>0</v>
      </c>
      <c r="I47" s="33" t="s">
        <v>621</v>
      </c>
    </row>
    <row r="48" spans="1:9">
      <c r="A48" s="29" t="s">
        <v>108</v>
      </c>
      <c r="B48" s="33">
        <v>6.8000000000000005E-2</v>
      </c>
      <c r="C48" s="33" t="s">
        <v>25</v>
      </c>
      <c r="D48" s="33">
        <v>6.7000000000000004E-2</v>
      </c>
      <c r="E48" s="33" t="s">
        <v>65</v>
      </c>
      <c r="F48" s="33">
        <v>6.4000000000000001E-2</v>
      </c>
      <c r="G48" s="33" t="s">
        <v>279</v>
      </c>
      <c r="H48" s="33">
        <v>0.78600000000000003</v>
      </c>
      <c r="I48" s="33" t="s">
        <v>625</v>
      </c>
    </row>
    <row r="49" spans="1:9">
      <c r="A49" s="29" t="s">
        <v>110</v>
      </c>
      <c r="B49" s="33">
        <v>0.13100000000000001</v>
      </c>
      <c r="C49" s="33" t="s">
        <v>41</v>
      </c>
      <c r="D49" s="33">
        <v>0.13500000000000001</v>
      </c>
      <c r="E49" s="33" t="s">
        <v>111</v>
      </c>
      <c r="F49" s="33">
        <v>0.123</v>
      </c>
      <c r="G49" s="33" t="s">
        <v>652</v>
      </c>
      <c r="H49" s="33">
        <v>0</v>
      </c>
      <c r="I49" s="33" t="s">
        <v>621</v>
      </c>
    </row>
    <row r="50" spans="1:9">
      <c r="A50" s="29" t="s">
        <v>112</v>
      </c>
      <c r="B50" s="33">
        <v>0.16200000000000001</v>
      </c>
      <c r="C50" s="33" t="s">
        <v>85</v>
      </c>
      <c r="D50" s="33">
        <v>0.152</v>
      </c>
      <c r="E50" s="33" t="s">
        <v>87</v>
      </c>
      <c r="F50" s="33">
        <v>0.28399999999999997</v>
      </c>
      <c r="G50" s="33" t="s">
        <v>626</v>
      </c>
      <c r="H50" s="33">
        <v>0</v>
      </c>
      <c r="I50" s="33" t="s">
        <v>621</v>
      </c>
    </row>
    <row r="51" spans="1:9">
      <c r="A51" s="29" t="s">
        <v>113</v>
      </c>
      <c r="B51" s="33">
        <v>0.191</v>
      </c>
      <c r="C51" s="33" t="s">
        <v>90</v>
      </c>
      <c r="D51" s="33">
        <v>0.20100000000000001</v>
      </c>
      <c r="E51" s="33" t="s">
        <v>316</v>
      </c>
      <c r="F51" s="33">
        <v>0.14899999999999999</v>
      </c>
      <c r="G51" s="33" t="s">
        <v>403</v>
      </c>
      <c r="H51" s="33">
        <v>0.214</v>
      </c>
      <c r="I51" s="33" t="s">
        <v>625</v>
      </c>
    </row>
    <row r="52" spans="1:9">
      <c r="A52" s="29" t="s">
        <v>653</v>
      </c>
      <c r="B52" s="33">
        <v>0.158</v>
      </c>
      <c r="C52" s="33" t="s">
        <v>90</v>
      </c>
      <c r="D52" s="33">
        <v>0.16700000000000001</v>
      </c>
      <c r="E52" s="33" t="s">
        <v>182</v>
      </c>
      <c r="F52" s="33">
        <v>0.114</v>
      </c>
      <c r="G52" s="33" t="s">
        <v>604</v>
      </c>
      <c r="H52" s="33">
        <v>0</v>
      </c>
      <c r="I52" s="33" t="s">
        <v>621</v>
      </c>
    </row>
    <row r="53" spans="1:9">
      <c r="A53" s="29" t="s">
        <v>654</v>
      </c>
      <c r="B53" s="33">
        <v>4.4999999999999998E-2</v>
      </c>
      <c r="C53" s="33" t="s">
        <v>75</v>
      </c>
      <c r="D53" s="33">
        <v>4.5999999999999999E-2</v>
      </c>
      <c r="E53" s="33" t="s">
        <v>139</v>
      </c>
      <c r="F53" s="33">
        <v>3.3000000000000002E-2</v>
      </c>
      <c r="G53" s="33" t="s">
        <v>150</v>
      </c>
      <c r="H53" s="33">
        <v>0</v>
      </c>
      <c r="I53" s="33" t="s">
        <v>621</v>
      </c>
    </row>
    <row r="54" spans="1:9">
      <c r="A54" s="29" t="s">
        <v>655</v>
      </c>
      <c r="B54" s="33">
        <v>0.11899999999999999</v>
      </c>
      <c r="C54" s="33" t="s">
        <v>65</v>
      </c>
      <c r="D54" s="33">
        <v>0.108</v>
      </c>
      <c r="E54" s="33" t="s">
        <v>90</v>
      </c>
      <c r="F54" s="33">
        <v>7.5999999999999998E-2</v>
      </c>
      <c r="G54" s="33" t="s">
        <v>656</v>
      </c>
      <c r="H54" s="33">
        <v>0</v>
      </c>
      <c r="I54" s="33" t="s">
        <v>621</v>
      </c>
    </row>
    <row r="55" spans="1:9">
      <c r="A55" s="29" t="s">
        <v>1</v>
      </c>
      <c r="B55" s="28" t="s">
        <v>1</v>
      </c>
      <c r="C55" s="28" t="s">
        <v>1</v>
      </c>
      <c r="D55" s="28" t="s">
        <v>1</v>
      </c>
      <c r="E55" s="28" t="s">
        <v>1</v>
      </c>
      <c r="F55" s="28" t="s">
        <v>1</v>
      </c>
      <c r="G55" s="28" t="s">
        <v>1</v>
      </c>
      <c r="H55" s="28" t="s">
        <v>1</v>
      </c>
      <c r="I55" s="28" t="s">
        <v>1</v>
      </c>
    </row>
    <row r="56" spans="1:9">
      <c r="A56" s="29" t="s">
        <v>657</v>
      </c>
      <c r="B56" s="35">
        <v>35742</v>
      </c>
      <c r="C56" s="28" t="s">
        <v>658</v>
      </c>
      <c r="D56" s="35">
        <v>36128</v>
      </c>
      <c r="E56" s="35" t="s">
        <v>659</v>
      </c>
      <c r="F56" s="35">
        <v>30110</v>
      </c>
      <c r="G56" s="35" t="s">
        <v>660</v>
      </c>
      <c r="H56" s="35">
        <v>11591</v>
      </c>
      <c r="I56" s="35" t="s">
        <v>661</v>
      </c>
    </row>
    <row r="57" spans="1:9">
      <c r="A57" s="29" t="s">
        <v>1</v>
      </c>
      <c r="B57" s="28" t="s">
        <v>1</v>
      </c>
      <c r="C57" s="28" t="s">
        <v>1</v>
      </c>
      <c r="D57" s="35" t="s">
        <v>1</v>
      </c>
      <c r="E57" s="35" t="s">
        <v>1</v>
      </c>
      <c r="F57" s="35" t="s">
        <v>1</v>
      </c>
      <c r="G57" s="35" t="s">
        <v>1</v>
      </c>
      <c r="H57" s="35" t="s">
        <v>1</v>
      </c>
      <c r="I57" s="35" t="s">
        <v>1</v>
      </c>
    </row>
    <row r="58" spans="1:9">
      <c r="A58" s="36" t="s">
        <v>662</v>
      </c>
      <c r="B58" s="28" t="s">
        <v>1</v>
      </c>
      <c r="C58" s="28" t="s">
        <v>1</v>
      </c>
      <c r="D58" s="28" t="s">
        <v>1</v>
      </c>
      <c r="E58" s="28" t="s">
        <v>1</v>
      </c>
      <c r="F58" s="28" t="s">
        <v>1</v>
      </c>
      <c r="G58" s="28" t="s">
        <v>1</v>
      </c>
      <c r="H58" s="28" t="s">
        <v>1</v>
      </c>
      <c r="I58" s="28" t="s">
        <v>1</v>
      </c>
    </row>
    <row r="59" spans="1:9">
      <c r="A59" s="29" t="s">
        <v>663</v>
      </c>
      <c r="B59" s="30">
        <v>12549</v>
      </c>
      <c r="C59" s="28" t="s">
        <v>664</v>
      </c>
      <c r="D59" s="30">
        <v>10705</v>
      </c>
      <c r="E59" s="28" t="s">
        <v>665</v>
      </c>
      <c r="F59" s="30">
        <v>1030</v>
      </c>
      <c r="G59" s="28" t="s">
        <v>666</v>
      </c>
      <c r="H59" s="31">
        <v>14</v>
      </c>
      <c r="I59" s="28" t="s">
        <v>618</v>
      </c>
    </row>
    <row r="60" spans="1:9">
      <c r="A60" s="29" t="s">
        <v>667</v>
      </c>
      <c r="B60" s="33">
        <v>2.4E-2</v>
      </c>
      <c r="C60" s="33" t="s">
        <v>45</v>
      </c>
      <c r="D60" s="33">
        <v>2.1999999999999999E-2</v>
      </c>
      <c r="E60" s="33" t="s">
        <v>75</v>
      </c>
      <c r="F60" s="33">
        <v>4.5999999999999999E-2</v>
      </c>
      <c r="G60" s="33" t="s">
        <v>150</v>
      </c>
      <c r="H60" s="33">
        <v>0</v>
      </c>
      <c r="I60" s="33" t="s">
        <v>621</v>
      </c>
    </row>
    <row r="61" spans="1:9">
      <c r="A61" s="29" t="s">
        <v>668</v>
      </c>
      <c r="B61" s="33">
        <v>0.06</v>
      </c>
      <c r="C61" s="33" t="s">
        <v>25</v>
      </c>
      <c r="D61" s="33">
        <v>6.7000000000000004E-2</v>
      </c>
      <c r="E61" s="33" t="s">
        <v>41</v>
      </c>
      <c r="F61" s="33">
        <v>2.1000000000000001E-2</v>
      </c>
      <c r="G61" s="33" t="s">
        <v>13</v>
      </c>
      <c r="H61" s="33">
        <v>0.78600000000000003</v>
      </c>
      <c r="I61" s="33" t="s">
        <v>625</v>
      </c>
    </row>
    <row r="62" spans="1:9">
      <c r="A62" s="29" t="s">
        <v>669</v>
      </c>
      <c r="B62" s="33">
        <v>0.91600000000000004</v>
      </c>
      <c r="C62" s="33" t="s">
        <v>111</v>
      </c>
      <c r="D62" s="33">
        <v>0.91100000000000003</v>
      </c>
      <c r="E62" s="33" t="s">
        <v>121</v>
      </c>
      <c r="F62" s="33">
        <v>0.93300000000000005</v>
      </c>
      <c r="G62" s="33" t="s">
        <v>151</v>
      </c>
      <c r="H62" s="33">
        <v>0.214</v>
      </c>
      <c r="I62" s="33" t="s">
        <v>625</v>
      </c>
    </row>
    <row r="63" spans="1:9">
      <c r="A63" s="29" t="s">
        <v>1</v>
      </c>
      <c r="B63" s="33" t="s">
        <v>1</v>
      </c>
      <c r="C63" s="33" t="s">
        <v>1</v>
      </c>
      <c r="D63" s="33" t="s">
        <v>1</v>
      </c>
      <c r="E63" s="33" t="s">
        <v>1</v>
      </c>
      <c r="F63" s="33" t="s">
        <v>1</v>
      </c>
      <c r="G63" s="33" t="s">
        <v>1</v>
      </c>
      <c r="H63" s="33" t="s">
        <v>1</v>
      </c>
      <c r="I63" s="33" t="s">
        <v>1</v>
      </c>
    </row>
    <row r="64" spans="1:9">
      <c r="A64" s="29" t="s">
        <v>553</v>
      </c>
      <c r="B64" s="37">
        <v>12594</v>
      </c>
      <c r="C64" s="37" t="s">
        <v>616</v>
      </c>
      <c r="D64" s="37">
        <v>10734</v>
      </c>
      <c r="E64" s="37" t="s">
        <v>617</v>
      </c>
      <c r="F64" s="37">
        <v>1046</v>
      </c>
      <c r="G64" s="37" t="s">
        <v>117</v>
      </c>
      <c r="H64" s="37">
        <v>14</v>
      </c>
      <c r="I64" s="37" t="s">
        <v>618</v>
      </c>
    </row>
    <row r="65" spans="1:9">
      <c r="A65" s="36" t="s">
        <v>52</v>
      </c>
      <c r="B65" s="33" t="s">
        <v>1</v>
      </c>
      <c r="C65" s="33" t="s">
        <v>1</v>
      </c>
      <c r="D65" s="33" t="s">
        <v>1</v>
      </c>
      <c r="E65" s="33" t="s">
        <v>1</v>
      </c>
      <c r="F65" s="33" t="s">
        <v>1</v>
      </c>
      <c r="G65" s="33" t="s">
        <v>1</v>
      </c>
      <c r="H65" s="33" t="s">
        <v>1</v>
      </c>
      <c r="I65" s="33" t="s">
        <v>1</v>
      </c>
    </row>
    <row r="66" spans="1:9">
      <c r="A66" s="29" t="s">
        <v>54</v>
      </c>
      <c r="B66" s="33">
        <v>0.34100000000000003</v>
      </c>
      <c r="C66" s="33" t="s">
        <v>150</v>
      </c>
      <c r="D66" s="33">
        <v>0.33400000000000002</v>
      </c>
      <c r="E66" s="33" t="s">
        <v>264</v>
      </c>
      <c r="F66" s="33">
        <v>0.26</v>
      </c>
      <c r="G66" s="33" t="s">
        <v>639</v>
      </c>
      <c r="H66" s="33">
        <v>0.214</v>
      </c>
      <c r="I66" s="33" t="s">
        <v>625</v>
      </c>
    </row>
    <row r="67" spans="1:9">
      <c r="A67" s="29" t="s">
        <v>56</v>
      </c>
      <c r="B67" s="33">
        <v>0.16</v>
      </c>
      <c r="C67" s="33" t="s">
        <v>316</v>
      </c>
      <c r="D67" s="33">
        <v>0.16400000000000001</v>
      </c>
      <c r="E67" s="33" t="s">
        <v>13</v>
      </c>
      <c r="F67" s="33">
        <v>0.156</v>
      </c>
      <c r="G67" s="33" t="s">
        <v>670</v>
      </c>
      <c r="H67" s="33">
        <v>0</v>
      </c>
      <c r="I67" s="33" t="s">
        <v>621</v>
      </c>
    </row>
    <row r="68" spans="1:9">
      <c r="A68" s="29" t="s">
        <v>58</v>
      </c>
      <c r="B68" s="33">
        <v>0.28599999999999998</v>
      </c>
      <c r="C68" s="33" t="s">
        <v>13</v>
      </c>
      <c r="D68" s="33">
        <v>0.30199999999999999</v>
      </c>
      <c r="E68" s="33" t="s">
        <v>57</v>
      </c>
      <c r="F68" s="33">
        <v>0.17</v>
      </c>
      <c r="G68" s="33" t="s">
        <v>403</v>
      </c>
      <c r="H68" s="33">
        <v>0</v>
      </c>
      <c r="I68" s="33" t="s">
        <v>621</v>
      </c>
    </row>
    <row r="69" spans="1:9">
      <c r="A69" s="29" t="s">
        <v>60</v>
      </c>
      <c r="B69" s="33">
        <v>9.5000000000000001E-2</v>
      </c>
      <c r="C69" s="33" t="s">
        <v>41</v>
      </c>
      <c r="D69" s="33">
        <v>8.1000000000000003E-2</v>
      </c>
      <c r="E69" s="33" t="s">
        <v>90</v>
      </c>
      <c r="F69" s="33">
        <v>0.27700000000000002</v>
      </c>
      <c r="G69" s="33" t="s">
        <v>671</v>
      </c>
      <c r="H69" s="33">
        <v>0.78600000000000003</v>
      </c>
      <c r="I69" s="33" t="s">
        <v>625</v>
      </c>
    </row>
    <row r="70" spans="1:9">
      <c r="A70" s="29" t="s">
        <v>63</v>
      </c>
      <c r="B70" s="33">
        <v>0.11700000000000001</v>
      </c>
      <c r="C70" s="33" t="s">
        <v>111</v>
      </c>
      <c r="D70" s="33">
        <v>0.12</v>
      </c>
      <c r="E70" s="33" t="s">
        <v>121</v>
      </c>
      <c r="F70" s="33">
        <v>0.13700000000000001</v>
      </c>
      <c r="G70" s="33" t="s">
        <v>430</v>
      </c>
      <c r="H70" s="33">
        <v>0</v>
      </c>
      <c r="I70" s="33" t="s">
        <v>621</v>
      </c>
    </row>
    <row r="71" spans="1:9">
      <c r="A71" s="29" t="s">
        <v>672</v>
      </c>
      <c r="B71" s="33">
        <v>0</v>
      </c>
      <c r="C71" s="33" t="s">
        <v>235</v>
      </c>
      <c r="D71" s="33">
        <v>0</v>
      </c>
      <c r="E71" s="33" t="s">
        <v>235</v>
      </c>
      <c r="F71" s="33">
        <v>0</v>
      </c>
      <c r="G71" s="33" t="s">
        <v>28</v>
      </c>
      <c r="H71" s="33">
        <v>0</v>
      </c>
      <c r="I71" s="33" t="s">
        <v>621</v>
      </c>
    </row>
    <row r="72" spans="1:9">
      <c r="A72" s="29" t="s">
        <v>1</v>
      </c>
      <c r="B72" s="33" t="s">
        <v>1</v>
      </c>
      <c r="C72" s="33" t="s">
        <v>1</v>
      </c>
      <c r="D72" s="33" t="s">
        <v>1</v>
      </c>
      <c r="E72" s="33" t="s">
        <v>1</v>
      </c>
      <c r="F72" s="33" t="s">
        <v>1</v>
      </c>
      <c r="G72" s="33" t="s">
        <v>1</v>
      </c>
      <c r="H72" s="33" t="s">
        <v>1</v>
      </c>
      <c r="I72" s="33" t="s">
        <v>1</v>
      </c>
    </row>
    <row r="73" spans="1:9">
      <c r="A73" s="36" t="s">
        <v>66</v>
      </c>
      <c r="B73" s="33" t="s">
        <v>1</v>
      </c>
      <c r="C73" s="33" t="s">
        <v>1</v>
      </c>
      <c r="D73" s="33" t="s">
        <v>1</v>
      </c>
      <c r="E73" s="33" t="s">
        <v>1</v>
      </c>
      <c r="F73" s="33" t="s">
        <v>1</v>
      </c>
      <c r="G73" s="33" t="s">
        <v>1</v>
      </c>
      <c r="H73" s="33" t="s">
        <v>1</v>
      </c>
      <c r="I73" s="33" t="s">
        <v>1</v>
      </c>
    </row>
    <row r="74" spans="1:9">
      <c r="A74" s="29" t="s">
        <v>67</v>
      </c>
      <c r="B74" s="33">
        <v>6.0000000000000001E-3</v>
      </c>
      <c r="C74" s="33" t="s">
        <v>48</v>
      </c>
      <c r="D74" s="33">
        <v>7.0000000000000001E-3</v>
      </c>
      <c r="E74" s="33" t="s">
        <v>325</v>
      </c>
      <c r="F74" s="33">
        <v>0</v>
      </c>
      <c r="G74" s="33" t="s">
        <v>28</v>
      </c>
      <c r="H74" s="33">
        <v>0</v>
      </c>
      <c r="I74" s="33" t="s">
        <v>621</v>
      </c>
    </row>
    <row r="75" spans="1:9">
      <c r="A75" s="29" t="s">
        <v>69</v>
      </c>
      <c r="B75" s="33">
        <v>7.6999999999999999E-2</v>
      </c>
      <c r="C75" s="33" t="s">
        <v>25</v>
      </c>
      <c r="D75" s="33">
        <v>6.7000000000000004E-2</v>
      </c>
      <c r="E75" s="33" t="s">
        <v>62</v>
      </c>
      <c r="F75" s="33">
        <v>0.23</v>
      </c>
      <c r="G75" s="33" t="s">
        <v>626</v>
      </c>
      <c r="H75" s="33">
        <v>0</v>
      </c>
      <c r="I75" s="33" t="s">
        <v>621</v>
      </c>
    </row>
    <row r="76" spans="1:9">
      <c r="A76" s="29" t="s">
        <v>71</v>
      </c>
      <c r="B76" s="33">
        <v>6.8000000000000005E-2</v>
      </c>
      <c r="C76" s="33" t="s">
        <v>25</v>
      </c>
      <c r="D76" s="33">
        <v>6.9000000000000006E-2</v>
      </c>
      <c r="E76" s="33" t="s">
        <v>41</v>
      </c>
      <c r="F76" s="33">
        <v>4.5999999999999999E-2</v>
      </c>
      <c r="G76" s="33" t="s">
        <v>266</v>
      </c>
      <c r="H76" s="33">
        <v>0</v>
      </c>
      <c r="I76" s="33" t="s">
        <v>621</v>
      </c>
    </row>
    <row r="77" spans="1:9">
      <c r="A77" s="29" t="s">
        <v>73</v>
      </c>
      <c r="B77" s="33">
        <v>3.4000000000000002E-2</v>
      </c>
      <c r="C77" s="33" t="s">
        <v>95</v>
      </c>
      <c r="D77" s="33">
        <v>0.03</v>
      </c>
      <c r="E77" s="33" t="s">
        <v>75</v>
      </c>
      <c r="F77" s="33">
        <v>7.6999999999999999E-2</v>
      </c>
      <c r="G77" s="33" t="s">
        <v>416</v>
      </c>
      <c r="H77" s="33">
        <v>0</v>
      </c>
      <c r="I77" s="33" t="s">
        <v>621</v>
      </c>
    </row>
    <row r="78" spans="1:9">
      <c r="A78" s="29" t="s">
        <v>76</v>
      </c>
      <c r="B78" s="33">
        <v>0.219</v>
      </c>
      <c r="C78" s="33" t="s">
        <v>121</v>
      </c>
      <c r="D78" s="33">
        <v>0.23300000000000001</v>
      </c>
      <c r="E78" s="33" t="s">
        <v>129</v>
      </c>
      <c r="F78" s="33">
        <v>0.127</v>
      </c>
      <c r="G78" s="33" t="s">
        <v>401</v>
      </c>
      <c r="H78" s="33">
        <v>0.78600000000000003</v>
      </c>
      <c r="I78" s="33" t="s">
        <v>625</v>
      </c>
    </row>
    <row r="79" spans="1:9">
      <c r="A79" s="29" t="s">
        <v>78</v>
      </c>
      <c r="B79" s="33">
        <v>6.9000000000000006E-2</v>
      </c>
      <c r="C79" s="33" t="s">
        <v>25</v>
      </c>
      <c r="D79" s="33">
        <v>7.3999999999999996E-2</v>
      </c>
      <c r="E79" s="33" t="s">
        <v>41</v>
      </c>
      <c r="F79" s="33">
        <v>4.1000000000000002E-2</v>
      </c>
      <c r="G79" s="33" t="s">
        <v>55</v>
      </c>
      <c r="H79" s="33">
        <v>0</v>
      </c>
      <c r="I79" s="33" t="s">
        <v>621</v>
      </c>
    </row>
    <row r="80" spans="1:9" ht="26">
      <c r="A80" s="29" t="s">
        <v>673</v>
      </c>
      <c r="B80" s="33">
        <v>7.3999999999999996E-2</v>
      </c>
      <c r="C80" s="33" t="s">
        <v>308</v>
      </c>
      <c r="D80" s="33">
        <v>6.9000000000000006E-2</v>
      </c>
      <c r="E80" s="33" t="s">
        <v>308</v>
      </c>
      <c r="F80" s="33">
        <v>3.5999999999999997E-2</v>
      </c>
      <c r="G80" s="33" t="s">
        <v>129</v>
      </c>
      <c r="H80" s="33">
        <v>0</v>
      </c>
      <c r="I80" s="33" t="s">
        <v>621</v>
      </c>
    </row>
    <row r="81" spans="1:9" ht="26">
      <c r="A81" s="29" t="s">
        <v>83</v>
      </c>
      <c r="B81" s="33">
        <v>0.11600000000000001</v>
      </c>
      <c r="C81" s="33" t="s">
        <v>90</v>
      </c>
      <c r="D81" s="33">
        <v>0.106</v>
      </c>
      <c r="E81" s="33" t="s">
        <v>90</v>
      </c>
      <c r="F81" s="33">
        <v>8.6999999999999994E-2</v>
      </c>
      <c r="G81" s="33" t="s">
        <v>220</v>
      </c>
      <c r="H81" s="33">
        <v>0</v>
      </c>
      <c r="I81" s="33" t="s">
        <v>621</v>
      </c>
    </row>
    <row r="82" spans="1:9">
      <c r="A82" s="29" t="s">
        <v>86</v>
      </c>
      <c r="B82" s="33">
        <v>0.224</v>
      </c>
      <c r="C82" s="33" t="s">
        <v>85</v>
      </c>
      <c r="D82" s="33">
        <v>0.22900000000000001</v>
      </c>
      <c r="E82" s="33" t="s">
        <v>129</v>
      </c>
      <c r="F82" s="33">
        <v>0.26800000000000002</v>
      </c>
      <c r="G82" s="33" t="s">
        <v>674</v>
      </c>
      <c r="H82" s="33">
        <v>0.214</v>
      </c>
      <c r="I82" s="33" t="s">
        <v>625</v>
      </c>
    </row>
    <row r="83" spans="1:9" ht="26">
      <c r="A83" s="29" t="s">
        <v>88</v>
      </c>
      <c r="B83" s="33">
        <v>6.2E-2</v>
      </c>
      <c r="C83" s="33" t="s">
        <v>62</v>
      </c>
      <c r="D83" s="33">
        <v>5.8000000000000003E-2</v>
      </c>
      <c r="E83" s="33" t="s">
        <v>308</v>
      </c>
      <c r="F83" s="33">
        <v>8.3000000000000004E-2</v>
      </c>
      <c r="G83" s="33" t="s">
        <v>603</v>
      </c>
      <c r="H83" s="33">
        <v>0</v>
      </c>
      <c r="I83" s="33" t="s">
        <v>621</v>
      </c>
    </row>
    <row r="84" spans="1:9">
      <c r="A84" s="29" t="s">
        <v>675</v>
      </c>
      <c r="B84" s="33">
        <v>4.1000000000000002E-2</v>
      </c>
      <c r="C84" s="33" t="s">
        <v>139</v>
      </c>
      <c r="D84" s="33">
        <v>4.5999999999999999E-2</v>
      </c>
      <c r="E84" s="33" t="s">
        <v>20</v>
      </c>
      <c r="F84" s="33">
        <v>4.0000000000000001E-3</v>
      </c>
      <c r="G84" s="33" t="s">
        <v>331</v>
      </c>
      <c r="H84" s="33">
        <v>0</v>
      </c>
      <c r="I84" s="33" t="s">
        <v>621</v>
      </c>
    </row>
    <row r="85" spans="1:9">
      <c r="A85" s="29" t="s">
        <v>93</v>
      </c>
      <c r="B85" s="33">
        <v>0.01</v>
      </c>
      <c r="C85" s="33" t="s">
        <v>144</v>
      </c>
      <c r="D85" s="33">
        <v>0.01</v>
      </c>
      <c r="E85" s="33" t="s">
        <v>331</v>
      </c>
      <c r="F85" s="33">
        <v>0</v>
      </c>
      <c r="G85" s="33" t="s">
        <v>28</v>
      </c>
      <c r="H85" s="33">
        <v>0</v>
      </c>
      <c r="I85" s="33" t="s">
        <v>621</v>
      </c>
    </row>
    <row r="86" spans="1:9">
      <c r="A86" s="29" t="s">
        <v>676</v>
      </c>
      <c r="B86" s="33">
        <v>1E-3</v>
      </c>
      <c r="C86" s="33" t="s">
        <v>22</v>
      </c>
      <c r="D86" s="33">
        <v>1E-3</v>
      </c>
      <c r="E86" s="33" t="s">
        <v>22</v>
      </c>
      <c r="F86" s="33">
        <v>0</v>
      </c>
      <c r="G86" s="33" t="s">
        <v>28</v>
      </c>
      <c r="H86" s="33">
        <v>0</v>
      </c>
      <c r="I86" s="33" t="s">
        <v>621</v>
      </c>
    </row>
    <row r="87" spans="1:9">
      <c r="A87" s="29" t="s">
        <v>1</v>
      </c>
      <c r="B87" s="33" t="s">
        <v>1</v>
      </c>
      <c r="C87" s="33" t="s">
        <v>1</v>
      </c>
      <c r="D87" s="33" t="s">
        <v>1</v>
      </c>
      <c r="E87" s="33" t="s">
        <v>1</v>
      </c>
      <c r="F87" s="33" t="s">
        <v>1</v>
      </c>
      <c r="G87" s="33" t="s">
        <v>1</v>
      </c>
      <c r="H87" s="33" t="s">
        <v>1</v>
      </c>
      <c r="I87" s="33" t="s">
        <v>1</v>
      </c>
    </row>
    <row r="88" spans="1:9">
      <c r="A88" s="36" t="s">
        <v>96</v>
      </c>
      <c r="B88" s="33" t="s">
        <v>1</v>
      </c>
      <c r="C88" s="33" t="s">
        <v>1</v>
      </c>
      <c r="D88" s="33" t="s">
        <v>1</v>
      </c>
      <c r="E88" s="33" t="s">
        <v>1</v>
      </c>
      <c r="F88" s="33" t="s">
        <v>1</v>
      </c>
      <c r="G88" s="33" t="s">
        <v>1</v>
      </c>
      <c r="H88" s="33" t="s">
        <v>1</v>
      </c>
      <c r="I88" s="33" t="s">
        <v>1</v>
      </c>
    </row>
    <row r="89" spans="1:9">
      <c r="A89" s="29" t="s">
        <v>97</v>
      </c>
      <c r="B89" s="33">
        <v>0.84299999999999997</v>
      </c>
      <c r="C89" s="33" t="s">
        <v>111</v>
      </c>
      <c r="D89" s="33">
        <v>0.85</v>
      </c>
      <c r="E89" s="33" t="s">
        <v>316</v>
      </c>
      <c r="F89" s="33">
        <v>0.83599999999999997</v>
      </c>
      <c r="G89" s="33" t="s">
        <v>670</v>
      </c>
      <c r="H89" s="33">
        <v>0.78600000000000003</v>
      </c>
      <c r="I89" s="33" t="s">
        <v>625</v>
      </c>
    </row>
    <row r="90" spans="1:9">
      <c r="A90" s="29" t="s">
        <v>99</v>
      </c>
      <c r="B90" s="33">
        <v>9.8000000000000004E-2</v>
      </c>
      <c r="C90" s="33" t="s">
        <v>25</v>
      </c>
      <c r="D90" s="33">
        <v>0.107</v>
      </c>
      <c r="E90" s="33" t="s">
        <v>65</v>
      </c>
      <c r="F90" s="33">
        <v>5.5E-2</v>
      </c>
      <c r="G90" s="33" t="s">
        <v>575</v>
      </c>
      <c r="H90" s="33">
        <v>0.214</v>
      </c>
      <c r="I90" s="33" t="s">
        <v>625</v>
      </c>
    </row>
    <row r="91" spans="1:9">
      <c r="A91" s="29" t="s">
        <v>677</v>
      </c>
      <c r="B91" s="33">
        <v>5.7000000000000002E-2</v>
      </c>
      <c r="C91" s="33" t="s">
        <v>20</v>
      </c>
      <c r="D91" s="33">
        <v>4.2000000000000003E-2</v>
      </c>
      <c r="E91" s="33" t="s">
        <v>70</v>
      </c>
      <c r="F91" s="33">
        <v>0.109</v>
      </c>
      <c r="G91" s="33" t="s">
        <v>656</v>
      </c>
      <c r="H91" s="33">
        <v>0</v>
      </c>
      <c r="I91" s="33" t="s">
        <v>621</v>
      </c>
    </row>
    <row r="92" spans="1:9">
      <c r="A92" s="29" t="s">
        <v>103</v>
      </c>
      <c r="B92" s="33">
        <v>1E-3</v>
      </c>
      <c r="C92" s="33" t="s">
        <v>486</v>
      </c>
      <c r="D92" s="33">
        <v>1E-3</v>
      </c>
      <c r="E92" s="33" t="s">
        <v>486</v>
      </c>
      <c r="F92" s="33">
        <v>0</v>
      </c>
      <c r="G92" s="33" t="s">
        <v>28</v>
      </c>
      <c r="H92" s="33">
        <v>0</v>
      </c>
      <c r="I92" s="33" t="s">
        <v>621</v>
      </c>
    </row>
    <row r="93" spans="1:9">
      <c r="A93" s="29" t="s">
        <v>1</v>
      </c>
      <c r="B93" s="28" t="s">
        <v>1</v>
      </c>
      <c r="C93" s="28" t="s">
        <v>1</v>
      </c>
      <c r="D93" s="28" t="s">
        <v>1</v>
      </c>
      <c r="E93" s="28" t="s">
        <v>1</v>
      </c>
      <c r="F93" s="28" t="s">
        <v>1</v>
      </c>
      <c r="G93" s="28" t="s">
        <v>1</v>
      </c>
      <c r="H93" s="28" t="s">
        <v>1</v>
      </c>
      <c r="I93" s="28" t="s">
        <v>1</v>
      </c>
    </row>
    <row r="94" spans="1:9">
      <c r="A94" s="29" t="s">
        <v>578</v>
      </c>
      <c r="B94" s="30">
        <v>12008</v>
      </c>
      <c r="C94" s="28" t="s">
        <v>678</v>
      </c>
      <c r="D94" s="30">
        <v>10734</v>
      </c>
      <c r="E94" s="28" t="s">
        <v>617</v>
      </c>
      <c r="F94" s="30">
        <v>1046</v>
      </c>
      <c r="G94" s="28" t="s">
        <v>117</v>
      </c>
      <c r="H94" s="31">
        <v>14</v>
      </c>
      <c r="I94" s="28" t="s">
        <v>618</v>
      </c>
    </row>
    <row r="95" spans="1:9">
      <c r="A95" s="36" t="s">
        <v>679</v>
      </c>
      <c r="B95" s="28" t="s">
        <v>1</v>
      </c>
      <c r="C95" s="28" t="s">
        <v>1</v>
      </c>
      <c r="D95" s="28" t="s">
        <v>1</v>
      </c>
      <c r="E95" s="28" t="s">
        <v>1</v>
      </c>
      <c r="F95" s="28" t="s">
        <v>1</v>
      </c>
      <c r="G95" s="28" t="s">
        <v>1</v>
      </c>
      <c r="H95" s="28" t="s">
        <v>1</v>
      </c>
      <c r="I95" s="28" t="s">
        <v>1</v>
      </c>
    </row>
    <row r="96" spans="1:9">
      <c r="A96" s="29" t="s">
        <v>580</v>
      </c>
      <c r="B96" s="33">
        <v>2.5999999999999999E-2</v>
      </c>
      <c r="C96" s="33" t="s">
        <v>45</v>
      </c>
      <c r="D96" s="33">
        <v>2.9000000000000001E-2</v>
      </c>
      <c r="E96" s="33" t="s">
        <v>139</v>
      </c>
      <c r="F96" s="33">
        <v>0</v>
      </c>
      <c r="G96" s="33" t="s">
        <v>28</v>
      </c>
      <c r="H96" s="33">
        <v>0</v>
      </c>
      <c r="I96" s="33" t="s">
        <v>621</v>
      </c>
    </row>
    <row r="97" spans="1:9">
      <c r="A97" s="29" t="s">
        <v>581</v>
      </c>
      <c r="B97" s="33">
        <v>1.7000000000000001E-2</v>
      </c>
      <c r="C97" s="33" t="s">
        <v>75</v>
      </c>
      <c r="D97" s="33">
        <v>1.2999999999999999E-2</v>
      </c>
      <c r="E97" s="33" t="s">
        <v>45</v>
      </c>
      <c r="F97" s="33">
        <v>6.8000000000000005E-2</v>
      </c>
      <c r="G97" s="33" t="s">
        <v>680</v>
      </c>
      <c r="H97" s="33">
        <v>0</v>
      </c>
      <c r="I97" s="33" t="s">
        <v>621</v>
      </c>
    </row>
    <row r="98" spans="1:9">
      <c r="A98" s="29" t="s">
        <v>582</v>
      </c>
      <c r="B98" s="33">
        <v>2.7E-2</v>
      </c>
      <c r="C98" s="33" t="s">
        <v>75</v>
      </c>
      <c r="D98" s="33">
        <v>2.5000000000000001E-2</v>
      </c>
      <c r="E98" s="33" t="s">
        <v>139</v>
      </c>
      <c r="F98" s="33">
        <v>5.6000000000000001E-2</v>
      </c>
      <c r="G98" s="33" t="s">
        <v>405</v>
      </c>
      <c r="H98" s="33">
        <v>0</v>
      </c>
      <c r="I98" s="33" t="s">
        <v>621</v>
      </c>
    </row>
    <row r="99" spans="1:9">
      <c r="A99" s="29" t="s">
        <v>583</v>
      </c>
      <c r="B99" s="33">
        <v>6.0999999999999999E-2</v>
      </c>
      <c r="C99" s="33" t="s">
        <v>25</v>
      </c>
      <c r="D99" s="33">
        <v>6.6000000000000003E-2</v>
      </c>
      <c r="E99" s="33" t="s">
        <v>65</v>
      </c>
      <c r="F99" s="33">
        <v>2.5999999999999999E-2</v>
      </c>
      <c r="G99" s="33" t="s">
        <v>85</v>
      </c>
      <c r="H99" s="33">
        <v>0</v>
      </c>
      <c r="I99" s="33" t="s">
        <v>621</v>
      </c>
    </row>
    <row r="100" spans="1:9">
      <c r="A100" s="29" t="s">
        <v>584</v>
      </c>
      <c r="B100" s="33">
        <v>0.10199999999999999</v>
      </c>
      <c r="C100" s="33" t="s">
        <v>65</v>
      </c>
      <c r="D100" s="33">
        <v>9.1999999999999998E-2</v>
      </c>
      <c r="E100" s="33" t="s">
        <v>41</v>
      </c>
      <c r="F100" s="33">
        <v>0.19700000000000001</v>
      </c>
      <c r="G100" s="33" t="s">
        <v>626</v>
      </c>
      <c r="H100" s="33">
        <v>0</v>
      </c>
      <c r="I100" s="33" t="s">
        <v>621</v>
      </c>
    </row>
    <row r="101" spans="1:9">
      <c r="A101" s="29" t="s">
        <v>585</v>
      </c>
      <c r="B101" s="33">
        <v>0.11899999999999999</v>
      </c>
      <c r="C101" s="33" t="s">
        <v>316</v>
      </c>
      <c r="D101" s="33">
        <v>0.11899999999999999</v>
      </c>
      <c r="E101" s="33" t="s">
        <v>121</v>
      </c>
      <c r="F101" s="33">
        <v>0.14599999999999999</v>
      </c>
      <c r="G101" s="33" t="s">
        <v>401</v>
      </c>
      <c r="H101" s="33">
        <v>0</v>
      </c>
      <c r="I101" s="33" t="s">
        <v>621</v>
      </c>
    </row>
    <row r="102" spans="1:9">
      <c r="A102" s="29" t="s">
        <v>586</v>
      </c>
      <c r="B102" s="33">
        <v>0.157</v>
      </c>
      <c r="C102" s="33" t="s">
        <v>121</v>
      </c>
      <c r="D102" s="33">
        <v>0.158</v>
      </c>
      <c r="E102" s="33" t="s">
        <v>85</v>
      </c>
      <c r="F102" s="33">
        <v>0.16</v>
      </c>
      <c r="G102" s="33" t="s">
        <v>681</v>
      </c>
      <c r="H102" s="33">
        <v>0.214</v>
      </c>
      <c r="I102" s="33" t="s">
        <v>625</v>
      </c>
    </row>
    <row r="103" spans="1:9">
      <c r="A103" s="29" t="s">
        <v>587</v>
      </c>
      <c r="B103" s="33">
        <v>0.158</v>
      </c>
      <c r="C103" s="33" t="s">
        <v>121</v>
      </c>
      <c r="D103" s="33">
        <v>0.16</v>
      </c>
      <c r="E103" s="33" t="s">
        <v>129</v>
      </c>
      <c r="F103" s="33">
        <v>0.14199999999999999</v>
      </c>
      <c r="G103" s="33" t="s">
        <v>35</v>
      </c>
      <c r="H103" s="33">
        <v>0</v>
      </c>
      <c r="I103" s="33" t="s">
        <v>621</v>
      </c>
    </row>
    <row r="104" spans="1:9">
      <c r="A104" s="29" t="s">
        <v>588</v>
      </c>
      <c r="B104" s="33">
        <v>7.8E-2</v>
      </c>
      <c r="C104" s="33" t="s">
        <v>65</v>
      </c>
      <c r="D104" s="33">
        <v>7.5999999999999998E-2</v>
      </c>
      <c r="E104" s="33" t="s">
        <v>65</v>
      </c>
      <c r="F104" s="33">
        <v>6.2E-2</v>
      </c>
      <c r="G104" s="33" t="s">
        <v>401</v>
      </c>
      <c r="H104" s="33">
        <v>0.78600000000000003</v>
      </c>
      <c r="I104" s="33" t="s">
        <v>625</v>
      </c>
    </row>
    <row r="105" spans="1:9">
      <c r="A105" s="29" t="s">
        <v>589</v>
      </c>
      <c r="B105" s="33">
        <v>0.254</v>
      </c>
      <c r="C105" s="33" t="s">
        <v>98</v>
      </c>
      <c r="D105" s="33">
        <v>0.26200000000000001</v>
      </c>
      <c r="E105" s="33" t="s">
        <v>149</v>
      </c>
      <c r="F105" s="33">
        <v>0.14199999999999999</v>
      </c>
      <c r="G105" s="33" t="s">
        <v>682</v>
      </c>
      <c r="H105" s="33">
        <v>0</v>
      </c>
      <c r="I105" s="33" t="s">
        <v>621</v>
      </c>
    </row>
    <row r="106" spans="1:9">
      <c r="A106" s="29" t="s">
        <v>1</v>
      </c>
      <c r="B106" s="33" t="s">
        <v>1</v>
      </c>
      <c r="C106" s="33" t="s">
        <v>1</v>
      </c>
      <c r="D106" s="33" t="s">
        <v>1</v>
      </c>
      <c r="E106" s="33" t="s">
        <v>1</v>
      </c>
      <c r="F106" s="33" t="s">
        <v>1</v>
      </c>
      <c r="G106" s="33" t="s">
        <v>1</v>
      </c>
      <c r="H106" s="33" t="s">
        <v>1</v>
      </c>
      <c r="I106" s="33" t="s">
        <v>1</v>
      </c>
    </row>
    <row r="107" spans="1:9">
      <c r="A107" s="36" t="s">
        <v>590</v>
      </c>
      <c r="B107" s="33" t="s">
        <v>1</v>
      </c>
      <c r="C107" s="33" t="s">
        <v>1</v>
      </c>
      <c r="D107" s="33" t="s">
        <v>1</v>
      </c>
      <c r="E107" s="33" t="s">
        <v>1</v>
      </c>
      <c r="F107" s="33" t="s">
        <v>1</v>
      </c>
      <c r="G107" s="33" t="s">
        <v>1</v>
      </c>
      <c r="H107" s="33" t="s">
        <v>1</v>
      </c>
      <c r="I107" s="33" t="s">
        <v>1</v>
      </c>
    </row>
    <row r="108" spans="1:9">
      <c r="A108" s="29" t="s">
        <v>591</v>
      </c>
      <c r="B108" s="33">
        <v>9.7000000000000003E-2</v>
      </c>
      <c r="C108" s="33" t="s">
        <v>111</v>
      </c>
      <c r="D108" s="33">
        <v>8.7999999999999995E-2</v>
      </c>
      <c r="E108" s="33" t="s">
        <v>316</v>
      </c>
      <c r="F108" s="33">
        <v>9.5000000000000001E-2</v>
      </c>
      <c r="G108" s="33" t="s">
        <v>683</v>
      </c>
      <c r="H108" s="33">
        <v>0</v>
      </c>
      <c r="I108" s="33" t="s">
        <v>621</v>
      </c>
    </row>
    <row r="109" spans="1:9">
      <c r="A109" s="29" t="s">
        <v>592</v>
      </c>
      <c r="B109" s="33">
        <v>0.13300000000000001</v>
      </c>
      <c r="C109" s="33" t="s">
        <v>111</v>
      </c>
      <c r="D109" s="33">
        <v>0.13400000000000001</v>
      </c>
      <c r="E109" s="33" t="s">
        <v>111</v>
      </c>
      <c r="F109" s="33">
        <v>0.129</v>
      </c>
      <c r="G109" s="33" t="s">
        <v>684</v>
      </c>
      <c r="H109" s="33">
        <v>0</v>
      </c>
      <c r="I109" s="33" t="s">
        <v>621</v>
      </c>
    </row>
    <row r="110" spans="1:9">
      <c r="A110" s="29" t="s">
        <v>593</v>
      </c>
      <c r="B110" s="33">
        <v>0.17100000000000001</v>
      </c>
      <c r="C110" s="33" t="s">
        <v>129</v>
      </c>
      <c r="D110" s="33">
        <v>0.17299999999999999</v>
      </c>
      <c r="E110" s="33" t="s">
        <v>57</v>
      </c>
      <c r="F110" s="33">
        <v>0.161</v>
      </c>
      <c r="G110" s="33" t="s">
        <v>680</v>
      </c>
      <c r="H110" s="33">
        <v>0</v>
      </c>
      <c r="I110" s="33" t="s">
        <v>621</v>
      </c>
    </row>
    <row r="111" spans="1:9">
      <c r="A111" s="29" t="s">
        <v>594</v>
      </c>
      <c r="B111" s="33">
        <v>0.155</v>
      </c>
      <c r="C111" s="33" t="s">
        <v>182</v>
      </c>
      <c r="D111" s="33">
        <v>0.16700000000000001</v>
      </c>
      <c r="E111" s="33" t="s">
        <v>121</v>
      </c>
      <c r="F111" s="33">
        <v>5.8999999999999997E-2</v>
      </c>
      <c r="G111" s="33" t="s">
        <v>685</v>
      </c>
      <c r="H111" s="33">
        <v>0</v>
      </c>
      <c r="I111" s="33" t="s">
        <v>621</v>
      </c>
    </row>
    <row r="112" spans="1:9">
      <c r="A112" s="29" t="s">
        <v>595</v>
      </c>
      <c r="B112" s="33">
        <v>7.1999999999999995E-2</v>
      </c>
      <c r="C112" s="33" t="s">
        <v>25</v>
      </c>
      <c r="D112" s="33">
        <v>6.8000000000000005E-2</v>
      </c>
      <c r="E112" s="33" t="s">
        <v>308</v>
      </c>
      <c r="F112" s="33">
        <v>0.13400000000000001</v>
      </c>
      <c r="G112" s="33" t="s">
        <v>684</v>
      </c>
      <c r="H112" s="33">
        <v>0</v>
      </c>
      <c r="I112" s="33" t="s">
        <v>621</v>
      </c>
    </row>
    <row r="113" spans="1:9">
      <c r="A113" s="29" t="s">
        <v>596</v>
      </c>
      <c r="B113" s="33">
        <v>0.13700000000000001</v>
      </c>
      <c r="C113" s="33" t="s">
        <v>111</v>
      </c>
      <c r="D113" s="33">
        <v>0.14099999999999999</v>
      </c>
      <c r="E113" s="33" t="s">
        <v>316</v>
      </c>
      <c r="F113" s="33">
        <v>0.114</v>
      </c>
      <c r="G113" s="33" t="s">
        <v>434</v>
      </c>
      <c r="H113" s="33">
        <v>0</v>
      </c>
      <c r="I113" s="33" t="s">
        <v>621</v>
      </c>
    </row>
    <row r="114" spans="1:9">
      <c r="A114" s="29" t="s">
        <v>597</v>
      </c>
      <c r="B114" s="33">
        <v>6.2E-2</v>
      </c>
      <c r="C114" s="33" t="s">
        <v>62</v>
      </c>
      <c r="D114" s="33">
        <v>6.3E-2</v>
      </c>
      <c r="E114" s="33" t="s">
        <v>62</v>
      </c>
      <c r="F114" s="33">
        <v>6.2E-2</v>
      </c>
      <c r="G114" s="33" t="s">
        <v>575</v>
      </c>
      <c r="H114" s="33">
        <v>0</v>
      </c>
      <c r="I114" s="33" t="s">
        <v>621</v>
      </c>
    </row>
    <row r="115" spans="1:9">
      <c r="A115" s="29" t="s">
        <v>598</v>
      </c>
      <c r="B115" s="33">
        <v>8.5000000000000006E-2</v>
      </c>
      <c r="C115" s="33" t="s">
        <v>308</v>
      </c>
      <c r="D115" s="33">
        <v>8.3000000000000004E-2</v>
      </c>
      <c r="E115" s="33" t="s">
        <v>25</v>
      </c>
      <c r="F115" s="33">
        <v>0.11899999999999999</v>
      </c>
      <c r="G115" s="33" t="s">
        <v>401</v>
      </c>
      <c r="H115" s="33">
        <v>0.78600000000000003</v>
      </c>
      <c r="I115" s="33" t="s">
        <v>625</v>
      </c>
    </row>
    <row r="116" spans="1:9">
      <c r="A116" s="29" t="s">
        <v>599</v>
      </c>
      <c r="B116" s="33">
        <v>8.7999999999999995E-2</v>
      </c>
      <c r="C116" s="33" t="s">
        <v>25</v>
      </c>
      <c r="D116" s="33">
        <v>8.4000000000000005E-2</v>
      </c>
      <c r="E116" s="33" t="s">
        <v>25</v>
      </c>
      <c r="F116" s="33">
        <v>0.128</v>
      </c>
      <c r="G116" s="33" t="s">
        <v>193</v>
      </c>
      <c r="H116" s="33">
        <v>0.214</v>
      </c>
      <c r="I116" s="33" t="s">
        <v>625</v>
      </c>
    </row>
    <row r="117" spans="1:9">
      <c r="A117" s="29" t="s">
        <v>51</v>
      </c>
      <c r="B117" s="33" t="s">
        <v>634</v>
      </c>
      <c r="C117" s="33" t="s">
        <v>634</v>
      </c>
      <c r="D117" s="33" t="s">
        <v>634</v>
      </c>
      <c r="E117" s="33" t="s">
        <v>634</v>
      </c>
      <c r="F117" s="33" t="s">
        <v>634</v>
      </c>
      <c r="G117" s="33" t="s">
        <v>634</v>
      </c>
      <c r="H117" s="33" t="s">
        <v>634</v>
      </c>
      <c r="I117" s="33" t="s">
        <v>634</v>
      </c>
    </row>
    <row r="118" spans="1:9">
      <c r="A118" s="29" t="s">
        <v>1</v>
      </c>
      <c r="B118" s="33" t="s">
        <v>1</v>
      </c>
      <c r="C118" s="33" t="s">
        <v>1</v>
      </c>
      <c r="D118" s="33" t="s">
        <v>1</v>
      </c>
      <c r="E118" s="33" t="s">
        <v>1</v>
      </c>
      <c r="F118" s="33" t="s">
        <v>1</v>
      </c>
      <c r="G118" s="33" t="s">
        <v>1</v>
      </c>
      <c r="H118" s="33" t="s">
        <v>1</v>
      </c>
      <c r="I118" s="33" t="s">
        <v>1</v>
      </c>
    </row>
    <row r="119" spans="1:9">
      <c r="A119" s="29" t="s">
        <v>686</v>
      </c>
      <c r="B119" s="30">
        <v>12537</v>
      </c>
      <c r="C119" s="28" t="s">
        <v>687</v>
      </c>
      <c r="D119" s="30">
        <v>10704</v>
      </c>
      <c r="E119" s="28" t="s">
        <v>665</v>
      </c>
      <c r="F119" s="30">
        <v>1030</v>
      </c>
      <c r="G119" s="28" t="s">
        <v>666</v>
      </c>
      <c r="H119" s="31">
        <v>3</v>
      </c>
      <c r="I119" s="28" t="s">
        <v>688</v>
      </c>
    </row>
    <row r="120" spans="1:9">
      <c r="A120" s="36" t="s">
        <v>282</v>
      </c>
      <c r="B120" s="28" t="s">
        <v>1</v>
      </c>
      <c r="C120" s="28" t="s">
        <v>1</v>
      </c>
      <c r="D120" s="28" t="s">
        <v>1</v>
      </c>
      <c r="E120" s="28" t="s">
        <v>1</v>
      </c>
      <c r="F120" s="28" t="s">
        <v>1</v>
      </c>
      <c r="G120" s="28" t="s">
        <v>1</v>
      </c>
      <c r="H120" s="28" t="s">
        <v>1</v>
      </c>
      <c r="I120" s="28" t="s">
        <v>1</v>
      </c>
    </row>
    <row r="121" spans="1:9">
      <c r="A121" s="29" t="s">
        <v>689</v>
      </c>
      <c r="B121" s="33">
        <v>0.76400000000000001</v>
      </c>
      <c r="C121" s="33" t="s">
        <v>87</v>
      </c>
      <c r="D121" s="33">
        <v>0.76600000000000001</v>
      </c>
      <c r="E121" s="33" t="s">
        <v>87</v>
      </c>
      <c r="F121" s="33">
        <v>0.65200000000000002</v>
      </c>
      <c r="G121" s="33" t="s">
        <v>690</v>
      </c>
      <c r="H121" s="33">
        <v>0</v>
      </c>
      <c r="I121" s="33" t="s">
        <v>691</v>
      </c>
    </row>
    <row r="122" spans="1:9">
      <c r="A122" s="29" t="s">
        <v>692</v>
      </c>
      <c r="B122" s="33">
        <v>0.23599999999999999</v>
      </c>
      <c r="C122" s="33" t="s">
        <v>87</v>
      </c>
      <c r="D122" s="33">
        <v>0.23400000000000001</v>
      </c>
      <c r="E122" s="33" t="s">
        <v>87</v>
      </c>
      <c r="F122" s="33">
        <v>0.34799999999999998</v>
      </c>
      <c r="G122" s="33" t="s">
        <v>690</v>
      </c>
      <c r="H122" s="33">
        <v>1</v>
      </c>
      <c r="I122" s="33" t="s">
        <v>691</v>
      </c>
    </row>
    <row r="123" spans="1:9">
      <c r="A123" s="29" t="s">
        <v>1</v>
      </c>
      <c r="B123" s="33" t="s">
        <v>1</v>
      </c>
      <c r="C123" s="33" t="s">
        <v>1</v>
      </c>
      <c r="D123" s="33" t="s">
        <v>1</v>
      </c>
      <c r="E123" s="33" t="s">
        <v>1</v>
      </c>
      <c r="F123" s="33" t="s">
        <v>1</v>
      </c>
      <c r="G123" s="33" t="s">
        <v>1</v>
      </c>
      <c r="H123" s="33" t="s">
        <v>1</v>
      </c>
      <c r="I123" s="33" t="s">
        <v>1</v>
      </c>
    </row>
    <row r="124" spans="1:9">
      <c r="A124" s="36" t="s">
        <v>305</v>
      </c>
      <c r="B124" s="33" t="s">
        <v>1</v>
      </c>
      <c r="C124" s="33" t="s">
        <v>1</v>
      </c>
      <c r="D124" s="33" t="s">
        <v>1</v>
      </c>
      <c r="E124" s="33" t="s">
        <v>1</v>
      </c>
      <c r="F124" s="33" t="s">
        <v>1</v>
      </c>
      <c r="G124" s="33" t="s">
        <v>1</v>
      </c>
      <c r="H124" s="33" t="s">
        <v>1</v>
      </c>
      <c r="I124" s="33" t="s">
        <v>1</v>
      </c>
    </row>
    <row r="125" spans="1:9">
      <c r="A125" s="29" t="s">
        <v>602</v>
      </c>
      <c r="B125" s="33">
        <v>1.6E-2</v>
      </c>
      <c r="C125" s="33" t="s">
        <v>48</v>
      </c>
      <c r="D125" s="33">
        <v>1.7000000000000001E-2</v>
      </c>
      <c r="E125" s="33" t="s">
        <v>325</v>
      </c>
      <c r="F125" s="33">
        <v>8.9999999999999993E-3</v>
      </c>
      <c r="G125" s="33" t="s">
        <v>20</v>
      </c>
      <c r="H125" s="33">
        <v>0</v>
      </c>
      <c r="I125" s="33" t="s">
        <v>691</v>
      </c>
    </row>
    <row r="126" spans="1:9">
      <c r="A126" s="29" t="s">
        <v>309</v>
      </c>
      <c r="B126" s="33">
        <v>0.153</v>
      </c>
      <c r="C126" s="33" t="s">
        <v>121</v>
      </c>
      <c r="D126" s="33">
        <v>0.151</v>
      </c>
      <c r="E126" s="33" t="s">
        <v>316</v>
      </c>
      <c r="F126" s="33">
        <v>0.182</v>
      </c>
      <c r="G126" s="33" t="s">
        <v>693</v>
      </c>
      <c r="H126" s="33">
        <v>1</v>
      </c>
      <c r="I126" s="33" t="s">
        <v>691</v>
      </c>
    </row>
    <row r="127" spans="1:9">
      <c r="A127" s="29" t="s">
        <v>311</v>
      </c>
      <c r="B127" s="33">
        <v>0.52200000000000002</v>
      </c>
      <c r="C127" s="33" t="s">
        <v>149</v>
      </c>
      <c r="D127" s="33">
        <v>0.51500000000000001</v>
      </c>
      <c r="E127" s="33" t="s">
        <v>264</v>
      </c>
      <c r="F127" s="33">
        <v>0.48799999999999999</v>
      </c>
      <c r="G127" s="33" t="s">
        <v>694</v>
      </c>
      <c r="H127" s="33">
        <v>0</v>
      </c>
      <c r="I127" s="33" t="s">
        <v>691</v>
      </c>
    </row>
    <row r="128" spans="1:9">
      <c r="A128" s="29" t="s">
        <v>312</v>
      </c>
      <c r="B128" s="33">
        <v>0.309</v>
      </c>
      <c r="C128" s="33" t="s">
        <v>39</v>
      </c>
      <c r="D128" s="33">
        <v>0.316</v>
      </c>
      <c r="E128" s="33" t="s">
        <v>98</v>
      </c>
      <c r="F128" s="33">
        <v>0.32100000000000001</v>
      </c>
      <c r="G128" s="33" t="s">
        <v>695</v>
      </c>
      <c r="H128" s="33">
        <v>0</v>
      </c>
      <c r="I128" s="33" t="s">
        <v>691</v>
      </c>
    </row>
    <row r="129" spans="1:9">
      <c r="A129" s="29" t="s">
        <v>1</v>
      </c>
      <c r="B129" s="33" t="s">
        <v>1</v>
      </c>
      <c r="C129" s="33" t="s">
        <v>1</v>
      </c>
      <c r="D129" s="33" t="s">
        <v>1</v>
      </c>
      <c r="E129" s="33" t="s">
        <v>1</v>
      </c>
      <c r="F129" s="33" t="s">
        <v>1</v>
      </c>
      <c r="G129" s="33" t="s">
        <v>1</v>
      </c>
      <c r="H129" s="33" t="s">
        <v>1</v>
      </c>
      <c r="I129" s="33" t="s">
        <v>1</v>
      </c>
    </row>
    <row r="130" spans="1:9">
      <c r="A130" s="36" t="s">
        <v>605</v>
      </c>
      <c r="B130" s="33" t="s">
        <v>1</v>
      </c>
      <c r="C130" s="33" t="s">
        <v>1</v>
      </c>
      <c r="D130" s="33" t="s">
        <v>1</v>
      </c>
      <c r="E130" s="33" t="s">
        <v>1</v>
      </c>
      <c r="F130" s="33" t="s">
        <v>1</v>
      </c>
      <c r="G130" s="33" t="s">
        <v>1</v>
      </c>
      <c r="H130" s="33" t="s">
        <v>1</v>
      </c>
      <c r="I130" s="33" t="s">
        <v>1</v>
      </c>
    </row>
    <row r="131" spans="1:9">
      <c r="A131" s="29" t="s">
        <v>606</v>
      </c>
      <c r="B131" s="33">
        <v>3.6999999999999998E-2</v>
      </c>
      <c r="C131" s="33" t="s">
        <v>10</v>
      </c>
      <c r="D131" s="33" t="s">
        <v>10</v>
      </c>
      <c r="E131" s="33" t="s">
        <v>10</v>
      </c>
      <c r="F131" s="33" t="s">
        <v>10</v>
      </c>
      <c r="G131" s="33" t="s">
        <v>10</v>
      </c>
      <c r="H131" s="33" t="s">
        <v>10</v>
      </c>
      <c r="I131" s="33" t="s">
        <v>10</v>
      </c>
    </row>
    <row r="132" spans="1:9">
      <c r="A132" s="29" t="s">
        <v>696</v>
      </c>
      <c r="B132" s="33">
        <v>8.5999999999999993E-2</v>
      </c>
      <c r="C132" s="33" t="s">
        <v>10</v>
      </c>
      <c r="D132" s="33" t="s">
        <v>10</v>
      </c>
      <c r="E132" s="33" t="s">
        <v>10</v>
      </c>
      <c r="F132" s="33" t="s">
        <v>10</v>
      </c>
      <c r="G132" s="33" t="s">
        <v>10</v>
      </c>
      <c r="H132" s="33" t="s">
        <v>10</v>
      </c>
      <c r="I132" s="33" t="s">
        <v>10</v>
      </c>
    </row>
    <row r="133" spans="1:9">
      <c r="A133" s="29" t="s">
        <v>610</v>
      </c>
      <c r="B133" s="33">
        <v>5.5E-2</v>
      </c>
      <c r="C133" s="33" t="s">
        <v>10</v>
      </c>
      <c r="D133" s="33" t="s">
        <v>10</v>
      </c>
      <c r="E133" s="33" t="s">
        <v>10</v>
      </c>
      <c r="F133" s="33" t="s">
        <v>10</v>
      </c>
      <c r="G133" s="33" t="s">
        <v>10</v>
      </c>
      <c r="H133" s="33" t="s">
        <v>10</v>
      </c>
      <c r="I133" s="33" t="s">
        <v>10</v>
      </c>
    </row>
    <row r="134" spans="1:9">
      <c r="A134" s="29" t="s">
        <v>611</v>
      </c>
      <c r="B134" s="33">
        <v>3.0000000000000001E-3</v>
      </c>
      <c r="C134" s="33" t="s">
        <v>10</v>
      </c>
      <c r="D134" s="33" t="s">
        <v>10</v>
      </c>
      <c r="E134" s="33" t="s">
        <v>10</v>
      </c>
      <c r="F134" s="33" t="s">
        <v>10</v>
      </c>
      <c r="G134" s="33" t="s">
        <v>10</v>
      </c>
      <c r="H134" s="33" t="s">
        <v>10</v>
      </c>
      <c r="I134" s="33" t="s">
        <v>10</v>
      </c>
    </row>
  </sheetData>
  <mergeCells count="2">
    <mergeCell ref="B4:C4"/>
    <mergeCell ref="D4:E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H29" sqref="H29"/>
    </sheetView>
  </sheetViews>
  <sheetFormatPr baseColWidth="10" defaultRowHeight="15" x14ac:dyDescent="0"/>
  <cols>
    <col min="1" max="1" width="29.5" style="48" customWidth="1"/>
    <col min="2" max="16384" width="10.83203125" style="48"/>
  </cols>
  <sheetData>
    <row r="1" spans="1:5" ht="20">
      <c r="A1" s="16" t="s">
        <v>999</v>
      </c>
    </row>
    <row r="2" spans="1:5" ht="20">
      <c r="A2" s="16" t="s">
        <v>698</v>
      </c>
    </row>
    <row r="4" spans="1:5">
      <c r="A4" s="18" t="s">
        <v>1</v>
      </c>
      <c r="B4" s="44" t="s">
        <v>3</v>
      </c>
      <c r="C4" s="44"/>
    </row>
    <row r="5" spans="1:5" ht="28">
      <c r="A5" s="19"/>
      <c r="B5" s="6" t="s">
        <v>4</v>
      </c>
      <c r="C5" s="4" t="s">
        <v>5</v>
      </c>
    </row>
    <row r="6" spans="1:5">
      <c r="A6" s="6" t="s">
        <v>971</v>
      </c>
      <c r="B6" s="7">
        <v>18678</v>
      </c>
      <c r="C6" s="4" t="s">
        <v>165</v>
      </c>
    </row>
    <row r="7" spans="1:5" ht="15" customHeight="1">
      <c r="A7" s="6" t="s">
        <v>988</v>
      </c>
      <c r="B7" s="7">
        <v>4380</v>
      </c>
      <c r="C7" s="4" t="s">
        <v>174</v>
      </c>
    </row>
    <row r="8" spans="1:5" ht="15" customHeight="1">
      <c r="A8" s="6" t="s">
        <v>989</v>
      </c>
      <c r="B8" s="7">
        <v>3538</v>
      </c>
      <c r="C8" s="4" t="s">
        <v>223</v>
      </c>
    </row>
    <row r="9" spans="1:5" ht="15" customHeight="1">
      <c r="A9" s="6" t="s">
        <v>990</v>
      </c>
      <c r="B9" s="11">
        <v>518</v>
      </c>
      <c r="C9" s="4" t="s">
        <v>191</v>
      </c>
    </row>
    <row r="10" spans="1:5" ht="15" customHeight="1">
      <c r="A10" s="6" t="s">
        <v>991</v>
      </c>
      <c r="B10" s="11">
        <v>230</v>
      </c>
      <c r="C10" s="4" t="s">
        <v>64</v>
      </c>
    </row>
    <row r="11" spans="1:5" ht="15" customHeight="1">
      <c r="A11" s="6" t="s">
        <v>992</v>
      </c>
      <c r="B11" s="11">
        <v>94</v>
      </c>
      <c r="C11" s="4" t="s">
        <v>175</v>
      </c>
    </row>
    <row r="12" spans="1:5" ht="15" customHeight="1">
      <c r="A12" s="6" t="s">
        <v>993</v>
      </c>
      <c r="B12" s="7">
        <v>2382</v>
      </c>
      <c r="C12" s="4" t="s">
        <v>601</v>
      </c>
    </row>
    <row r="13" spans="1:5" ht="15" customHeight="1">
      <c r="A13" s="6" t="s">
        <v>989</v>
      </c>
      <c r="B13" s="7">
        <v>1844</v>
      </c>
      <c r="C13" s="4" t="s">
        <v>994</v>
      </c>
    </row>
    <row r="14" spans="1:5" ht="15" customHeight="1">
      <c r="A14" s="6" t="s">
        <v>990</v>
      </c>
      <c r="B14" s="11">
        <v>140</v>
      </c>
      <c r="C14" s="4" t="s">
        <v>947</v>
      </c>
      <c r="E14" s="58"/>
    </row>
    <row r="15" spans="1:5" ht="15" customHeight="1">
      <c r="A15" s="6" t="s">
        <v>991</v>
      </c>
      <c r="B15" s="11">
        <v>93</v>
      </c>
      <c r="C15" s="4" t="s">
        <v>145</v>
      </c>
    </row>
    <row r="16" spans="1:5" ht="15" customHeight="1">
      <c r="A16" s="6" t="s">
        <v>992</v>
      </c>
      <c r="B16" s="11">
        <v>305</v>
      </c>
      <c r="C16" s="4" t="s">
        <v>50</v>
      </c>
    </row>
    <row r="17" spans="1:3" ht="15" customHeight="1">
      <c r="A17" s="6" t="s">
        <v>995</v>
      </c>
      <c r="B17" s="7">
        <v>8577</v>
      </c>
      <c r="C17" s="4" t="s">
        <v>524</v>
      </c>
    </row>
    <row r="18" spans="1:3" ht="15" customHeight="1">
      <c r="A18" s="6" t="s">
        <v>989</v>
      </c>
      <c r="B18" s="7">
        <v>7351</v>
      </c>
      <c r="C18" s="4" t="s">
        <v>996</v>
      </c>
    </row>
    <row r="19" spans="1:3" ht="15" customHeight="1">
      <c r="A19" s="6" t="s">
        <v>990</v>
      </c>
      <c r="B19" s="11">
        <v>435</v>
      </c>
      <c r="C19" s="4" t="s">
        <v>152</v>
      </c>
    </row>
    <row r="20" spans="1:3" ht="15" customHeight="1">
      <c r="A20" s="6" t="s">
        <v>991</v>
      </c>
      <c r="B20" s="11">
        <v>276</v>
      </c>
      <c r="C20" s="4" t="s">
        <v>327</v>
      </c>
    </row>
    <row r="21" spans="1:3" ht="15" customHeight="1">
      <c r="A21" s="6" t="s">
        <v>992</v>
      </c>
      <c r="B21" s="11">
        <v>515</v>
      </c>
      <c r="C21" s="4" t="s">
        <v>866</v>
      </c>
    </row>
    <row r="22" spans="1:3" ht="15" customHeight="1">
      <c r="A22" s="6" t="s">
        <v>997</v>
      </c>
      <c r="B22" s="7">
        <v>3339</v>
      </c>
      <c r="C22" s="4" t="s">
        <v>707</v>
      </c>
    </row>
    <row r="23" spans="1:3" ht="15" customHeight="1">
      <c r="A23" s="6" t="s">
        <v>989</v>
      </c>
      <c r="B23" s="11">
        <v>94</v>
      </c>
      <c r="C23" s="4" t="s">
        <v>324</v>
      </c>
    </row>
    <row r="24" spans="1:3" ht="15" customHeight="1">
      <c r="A24" s="6" t="s">
        <v>990</v>
      </c>
      <c r="B24" s="11">
        <v>846</v>
      </c>
      <c r="C24" s="4" t="s">
        <v>998</v>
      </c>
    </row>
    <row r="25" spans="1:3" ht="15" customHeight="1">
      <c r="A25" s="6" t="s">
        <v>991</v>
      </c>
      <c r="B25" s="7">
        <v>2399</v>
      </c>
      <c r="C25" s="4" t="s">
        <v>601</v>
      </c>
    </row>
    <row r="26" spans="1:3" ht="15" customHeight="1">
      <c r="A26" s="6" t="s">
        <v>992</v>
      </c>
      <c r="B26" s="11">
        <v>0</v>
      </c>
      <c r="C26" s="4" t="s">
        <v>104</v>
      </c>
    </row>
  </sheetData>
  <mergeCells count="1">
    <mergeCell ref="B4:C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topLeftCell="A173" workbookViewId="0">
      <selection activeCell="D198" sqref="D198"/>
    </sheetView>
  </sheetViews>
  <sheetFormatPr baseColWidth="10" defaultRowHeight="15" x14ac:dyDescent="0"/>
  <cols>
    <col min="1" max="1" width="44.5" style="48" customWidth="1"/>
    <col min="2" max="3" width="13.83203125" style="49" bestFit="1" customWidth="1"/>
    <col min="4" max="4" width="14.83203125" style="49" customWidth="1"/>
    <col min="5" max="7" width="10.83203125" style="49"/>
    <col min="8" max="16384" width="10.83203125" style="48"/>
  </cols>
  <sheetData>
    <row r="1" spans="1:7" ht="20">
      <c r="A1" s="57" t="s">
        <v>1032</v>
      </c>
    </row>
    <row r="2" spans="1:7" ht="20">
      <c r="A2" s="57" t="s">
        <v>698</v>
      </c>
    </row>
    <row r="4" spans="1:7" ht="15" customHeight="1">
      <c r="A4" s="17" t="s">
        <v>2</v>
      </c>
      <c r="B4" s="74" t="s">
        <v>3</v>
      </c>
      <c r="C4" s="75"/>
      <c r="D4" s="76"/>
      <c r="E4" s="48"/>
      <c r="F4" s="48"/>
      <c r="G4" s="48"/>
    </row>
    <row r="5" spans="1:7">
      <c r="A5" s="39"/>
      <c r="B5" s="2" t="s">
        <v>550</v>
      </c>
      <c r="C5" s="2" t="s">
        <v>551</v>
      </c>
      <c r="D5" s="2" t="s">
        <v>552</v>
      </c>
      <c r="E5" s="48"/>
      <c r="F5" s="48"/>
      <c r="G5" s="48"/>
    </row>
    <row r="6" spans="1:7">
      <c r="A6" s="1"/>
      <c r="B6" s="2" t="s">
        <v>4</v>
      </c>
      <c r="C6" s="2" t="s">
        <v>4</v>
      </c>
      <c r="D6" s="2" t="s">
        <v>4</v>
      </c>
      <c r="E6" s="48"/>
      <c r="F6" s="48"/>
      <c r="G6" s="48"/>
    </row>
    <row r="7" spans="1:7" ht="15" customHeight="1">
      <c r="A7" s="6" t="s">
        <v>1033</v>
      </c>
      <c r="B7" s="7">
        <v>1014</v>
      </c>
      <c r="C7" s="11">
        <v>523</v>
      </c>
      <c r="D7" s="11">
        <v>491</v>
      </c>
      <c r="E7" s="48"/>
      <c r="F7" s="48"/>
      <c r="G7" s="48"/>
    </row>
    <row r="8" spans="1:7" ht="15" customHeight="1">
      <c r="A8" s="6" t="s">
        <v>1034</v>
      </c>
      <c r="B8" s="9">
        <v>8.5999999999999993E-2</v>
      </c>
      <c r="C8" s="9">
        <v>0.13600000000000001</v>
      </c>
      <c r="D8" s="9">
        <v>3.3000000000000002E-2</v>
      </c>
      <c r="E8" s="48"/>
      <c r="F8" s="48"/>
      <c r="G8" s="48"/>
    </row>
    <row r="9" spans="1:7" ht="15" customHeight="1">
      <c r="A9" s="6" t="s">
        <v>1035</v>
      </c>
      <c r="B9" s="9">
        <v>0.311</v>
      </c>
      <c r="C9" s="9">
        <v>0.29799999999999999</v>
      </c>
      <c r="D9" s="9">
        <v>0.32400000000000001</v>
      </c>
      <c r="E9" s="48"/>
      <c r="F9" s="48"/>
      <c r="G9" s="48"/>
    </row>
    <row r="10" spans="1:7" ht="15" customHeight="1">
      <c r="A10" s="6" t="s">
        <v>1036</v>
      </c>
      <c r="B10" s="9">
        <v>0.49199999999999999</v>
      </c>
      <c r="C10" s="9">
        <v>0.35</v>
      </c>
      <c r="D10" s="9">
        <v>0.64400000000000002</v>
      </c>
      <c r="E10" s="48"/>
      <c r="F10" s="48"/>
      <c r="G10" s="48"/>
    </row>
    <row r="11" spans="1:7" ht="15" customHeight="1">
      <c r="A11" s="6" t="s">
        <v>1037</v>
      </c>
      <c r="B11" s="9">
        <v>0.111</v>
      </c>
      <c r="C11" s="9">
        <v>0.216</v>
      </c>
      <c r="D11" s="9">
        <v>0</v>
      </c>
      <c r="E11" s="48"/>
      <c r="F11" s="48"/>
      <c r="G11" s="48"/>
    </row>
    <row r="12" spans="1:7">
      <c r="A12" s="6" t="s">
        <v>1</v>
      </c>
      <c r="B12" s="4" t="s">
        <v>1</v>
      </c>
      <c r="C12" s="4" t="s">
        <v>1</v>
      </c>
      <c r="D12" s="4" t="s">
        <v>1</v>
      </c>
      <c r="E12" s="48"/>
      <c r="F12" s="48"/>
      <c r="G12" s="48"/>
    </row>
    <row r="13" spans="1:7" ht="15" customHeight="1">
      <c r="A13" s="3" t="s">
        <v>1038</v>
      </c>
      <c r="B13" s="7">
        <v>13538</v>
      </c>
      <c r="C13" s="7">
        <v>6460</v>
      </c>
      <c r="D13" s="7">
        <v>7078</v>
      </c>
      <c r="E13" s="48"/>
      <c r="F13" s="48"/>
      <c r="G13" s="48"/>
    </row>
    <row r="14" spans="1:7" ht="15" customHeight="1">
      <c r="A14" s="6" t="s">
        <v>1039</v>
      </c>
      <c r="B14" s="9">
        <v>1.7000000000000001E-2</v>
      </c>
      <c r="C14" s="9">
        <v>2.1999999999999999E-2</v>
      </c>
      <c r="D14" s="9">
        <v>1.2E-2</v>
      </c>
      <c r="E14" s="48"/>
      <c r="F14" s="48"/>
      <c r="G14" s="48"/>
    </row>
    <row r="15" spans="1:7" ht="15" customHeight="1">
      <c r="A15" s="6" t="s">
        <v>1040</v>
      </c>
      <c r="B15" s="9">
        <v>2.5999999999999999E-2</v>
      </c>
      <c r="C15" s="9">
        <v>3.6999999999999998E-2</v>
      </c>
      <c r="D15" s="9">
        <v>1.4999999999999999E-2</v>
      </c>
      <c r="E15" s="48"/>
      <c r="F15" s="48"/>
      <c r="G15" s="48"/>
    </row>
    <row r="16" spans="1:7" ht="15" customHeight="1">
      <c r="A16" s="6" t="s">
        <v>1035</v>
      </c>
      <c r="B16" s="9">
        <v>0.219</v>
      </c>
      <c r="C16" s="9">
        <v>0.21199999999999999</v>
      </c>
      <c r="D16" s="9">
        <v>0.22500000000000001</v>
      </c>
      <c r="E16" s="48"/>
      <c r="F16" s="48"/>
      <c r="G16" s="48"/>
    </row>
    <row r="17" spans="1:7" ht="15" customHeight="1">
      <c r="A17" s="6" t="s">
        <v>1041</v>
      </c>
      <c r="B17" s="9">
        <v>0.19700000000000001</v>
      </c>
      <c r="C17" s="9">
        <v>0.19400000000000001</v>
      </c>
      <c r="D17" s="9">
        <v>0.2</v>
      </c>
      <c r="E17" s="48"/>
      <c r="F17" s="48"/>
      <c r="G17" s="48"/>
    </row>
    <row r="18" spans="1:7" ht="15" customHeight="1">
      <c r="A18" s="6" t="s">
        <v>1042</v>
      </c>
      <c r="B18" s="9">
        <v>8.6999999999999994E-2</v>
      </c>
      <c r="C18" s="9">
        <v>6.8000000000000005E-2</v>
      </c>
      <c r="D18" s="9">
        <v>0.105</v>
      </c>
      <c r="E18" s="48"/>
      <c r="F18" s="48"/>
      <c r="G18" s="48"/>
    </row>
    <row r="19" spans="1:7" ht="15" customHeight="1">
      <c r="A19" s="6" t="s">
        <v>1043</v>
      </c>
      <c r="B19" s="9">
        <v>0.30399999999999999</v>
      </c>
      <c r="C19" s="9">
        <v>0.314</v>
      </c>
      <c r="D19" s="9">
        <v>0.29599999999999999</v>
      </c>
      <c r="E19" s="48"/>
      <c r="F19" s="48"/>
      <c r="G19" s="48"/>
    </row>
    <row r="20" spans="1:7" ht="15" customHeight="1">
      <c r="A20" s="6" t="s">
        <v>1044</v>
      </c>
      <c r="B20" s="9">
        <v>0.14899999999999999</v>
      </c>
      <c r="C20" s="9">
        <v>0.152</v>
      </c>
      <c r="D20" s="9">
        <v>0.14599999999999999</v>
      </c>
      <c r="E20" s="48"/>
      <c r="F20" s="48"/>
      <c r="G20" s="48"/>
    </row>
    <row r="21" spans="1:7">
      <c r="A21" s="6" t="s">
        <v>1</v>
      </c>
      <c r="B21" s="4" t="s">
        <v>1</v>
      </c>
      <c r="C21" s="4" t="s">
        <v>1</v>
      </c>
      <c r="D21" s="4" t="s">
        <v>1</v>
      </c>
      <c r="E21" s="48"/>
      <c r="F21" s="48"/>
      <c r="G21" s="48"/>
    </row>
    <row r="22" spans="1:7" ht="15" customHeight="1">
      <c r="A22" s="3" t="s">
        <v>1045</v>
      </c>
      <c r="B22" s="78">
        <v>0.95699999999999996</v>
      </c>
      <c r="C22" s="78">
        <v>0.94099999999999995</v>
      </c>
      <c r="D22" s="78">
        <v>0.97299999999999998</v>
      </c>
      <c r="E22" s="48"/>
      <c r="F22" s="48"/>
      <c r="G22" s="48"/>
    </row>
    <row r="23" spans="1:7" ht="15" customHeight="1">
      <c r="A23" s="3" t="s">
        <v>1046</v>
      </c>
      <c r="B23" s="78">
        <v>0.45400000000000001</v>
      </c>
      <c r="C23" s="78">
        <v>0.46600000000000003</v>
      </c>
      <c r="D23" s="78">
        <v>0.442</v>
      </c>
      <c r="E23" s="48"/>
      <c r="F23" s="48"/>
      <c r="G23" s="48"/>
    </row>
    <row r="24" spans="1:7">
      <c r="A24" s="6" t="s">
        <v>1</v>
      </c>
      <c r="B24" s="4" t="s">
        <v>1</v>
      </c>
      <c r="C24" s="4" t="s">
        <v>1</v>
      </c>
      <c r="D24" s="4" t="s">
        <v>1</v>
      </c>
      <c r="E24" s="48"/>
      <c r="F24" s="48"/>
      <c r="G24" s="48"/>
    </row>
    <row r="25" spans="1:7" ht="15" customHeight="1">
      <c r="A25" s="3" t="s">
        <v>1047</v>
      </c>
      <c r="B25" s="59">
        <v>1391</v>
      </c>
      <c r="C25" s="64">
        <v>630</v>
      </c>
      <c r="D25" s="64">
        <v>761</v>
      </c>
      <c r="E25" s="48"/>
      <c r="F25" s="48"/>
      <c r="G25" s="48"/>
    </row>
    <row r="26" spans="1:7" ht="15" customHeight="1">
      <c r="A26" s="6" t="s">
        <v>1048</v>
      </c>
      <c r="B26" s="9">
        <v>0.96799999999999997</v>
      </c>
      <c r="C26" s="9">
        <v>0.93</v>
      </c>
      <c r="D26" s="9">
        <v>1</v>
      </c>
      <c r="E26" s="48"/>
      <c r="F26" s="48"/>
      <c r="G26" s="48"/>
    </row>
    <row r="27" spans="1:7" ht="15" customHeight="1">
      <c r="A27" s="6" t="s">
        <v>1037</v>
      </c>
      <c r="B27" s="9">
        <v>0.51800000000000002</v>
      </c>
      <c r="C27" s="9">
        <v>0.437</v>
      </c>
      <c r="D27" s="9">
        <v>0.58599999999999997</v>
      </c>
      <c r="E27" s="48"/>
      <c r="F27" s="48"/>
      <c r="G27" s="48"/>
    </row>
    <row r="28" spans="1:7">
      <c r="A28" s="6" t="s">
        <v>1</v>
      </c>
      <c r="B28" s="4" t="s">
        <v>1</v>
      </c>
      <c r="C28" s="4" t="s">
        <v>1</v>
      </c>
      <c r="D28" s="4" t="s">
        <v>1</v>
      </c>
      <c r="E28" s="48"/>
      <c r="F28" s="48"/>
      <c r="G28" s="48"/>
    </row>
    <row r="29" spans="1:7" ht="15" customHeight="1">
      <c r="A29" s="3" t="s">
        <v>1049</v>
      </c>
      <c r="B29" s="59">
        <v>2689</v>
      </c>
      <c r="C29" s="59">
        <v>1326</v>
      </c>
      <c r="D29" s="59">
        <v>1363</v>
      </c>
      <c r="E29" s="48"/>
      <c r="F29" s="48"/>
      <c r="G29" s="48"/>
    </row>
    <row r="30" spans="1:7" ht="15" customHeight="1">
      <c r="A30" s="6" t="s">
        <v>1048</v>
      </c>
      <c r="B30" s="9">
        <v>0.97499999999999998</v>
      </c>
      <c r="C30" s="9">
        <v>0.97899999999999998</v>
      </c>
      <c r="D30" s="9">
        <v>0.97099999999999997</v>
      </c>
      <c r="E30" s="48"/>
      <c r="F30" s="48"/>
      <c r="G30" s="48"/>
    </row>
    <row r="31" spans="1:7" ht="15" customHeight="1">
      <c r="A31" s="6" t="s">
        <v>1037</v>
      </c>
      <c r="B31" s="9">
        <v>0.621</v>
      </c>
      <c r="C31" s="9">
        <v>0.59199999999999997</v>
      </c>
      <c r="D31" s="9">
        <v>0.64900000000000002</v>
      </c>
      <c r="E31" s="48"/>
      <c r="F31" s="48"/>
      <c r="G31" s="48"/>
    </row>
    <row r="32" spans="1:7">
      <c r="A32" s="6" t="s">
        <v>1</v>
      </c>
      <c r="B32" s="4" t="s">
        <v>1</v>
      </c>
      <c r="C32" s="4" t="s">
        <v>1</v>
      </c>
      <c r="D32" s="4" t="s">
        <v>1</v>
      </c>
      <c r="E32" s="48"/>
      <c r="F32" s="48"/>
      <c r="G32" s="48"/>
    </row>
    <row r="33" spans="1:7" ht="15" customHeight="1">
      <c r="A33" s="3" t="s">
        <v>1050</v>
      </c>
      <c r="B33" s="59">
        <v>5906</v>
      </c>
      <c r="C33" s="59">
        <v>2870</v>
      </c>
      <c r="D33" s="59">
        <v>3036</v>
      </c>
      <c r="E33" s="48"/>
      <c r="F33" s="48"/>
      <c r="G33" s="48"/>
    </row>
    <row r="34" spans="1:7" ht="15" customHeight="1">
      <c r="A34" s="6" t="s">
        <v>1048</v>
      </c>
      <c r="B34" s="9">
        <v>0.96699999999999997</v>
      </c>
      <c r="C34" s="9">
        <v>0.94699999999999995</v>
      </c>
      <c r="D34" s="9">
        <v>0.98599999999999999</v>
      </c>
      <c r="E34" s="48"/>
      <c r="F34" s="48"/>
      <c r="G34" s="48"/>
    </row>
    <row r="35" spans="1:7" ht="15" customHeight="1">
      <c r="A35" s="6" t="s">
        <v>1037</v>
      </c>
      <c r="B35" s="9">
        <v>0.48499999999999999</v>
      </c>
      <c r="C35" s="9">
        <v>0.51100000000000001</v>
      </c>
      <c r="D35" s="9">
        <v>0.46</v>
      </c>
      <c r="E35" s="48"/>
      <c r="F35" s="48"/>
      <c r="G35" s="48"/>
    </row>
    <row r="36" spans="1:7">
      <c r="A36" s="6" t="s">
        <v>1</v>
      </c>
      <c r="B36" s="4" t="s">
        <v>1</v>
      </c>
      <c r="C36" s="4" t="s">
        <v>1</v>
      </c>
      <c r="D36" s="4" t="s">
        <v>1</v>
      </c>
      <c r="E36" s="48"/>
      <c r="F36" s="48"/>
      <c r="G36" s="48"/>
    </row>
    <row r="37" spans="1:7" ht="15" customHeight="1">
      <c r="A37" s="3" t="s">
        <v>1051</v>
      </c>
      <c r="B37" s="59">
        <v>3552</v>
      </c>
      <c r="C37" s="59">
        <v>1634</v>
      </c>
      <c r="D37" s="59">
        <v>1918</v>
      </c>
      <c r="E37" s="48"/>
      <c r="F37" s="48"/>
      <c r="G37" s="48"/>
    </row>
    <row r="38" spans="1:7" ht="15" customHeight="1">
      <c r="A38" s="6" t="s">
        <v>1048</v>
      </c>
      <c r="B38" s="9">
        <v>0.92400000000000004</v>
      </c>
      <c r="C38" s="9">
        <v>0.90200000000000002</v>
      </c>
      <c r="D38" s="9">
        <v>0.94199999999999995</v>
      </c>
      <c r="E38" s="48"/>
      <c r="F38" s="48"/>
      <c r="G38" s="48"/>
    </row>
    <row r="39" spans="1:7" ht="15" customHeight="1">
      <c r="A39" s="6" t="s">
        <v>1037</v>
      </c>
      <c r="B39" s="9">
        <v>0.249</v>
      </c>
      <c r="C39" s="9">
        <v>0.29599999999999999</v>
      </c>
      <c r="D39" s="9">
        <v>0.21</v>
      </c>
      <c r="E39" s="48"/>
      <c r="F39" s="48"/>
      <c r="G39" s="48"/>
    </row>
    <row r="40" spans="1:7">
      <c r="A40" s="6" t="s">
        <v>1</v>
      </c>
      <c r="B40" s="4" t="s">
        <v>1</v>
      </c>
      <c r="C40" s="4" t="s">
        <v>1</v>
      </c>
      <c r="D40" s="4" t="s">
        <v>1</v>
      </c>
      <c r="E40" s="48"/>
      <c r="F40" s="48"/>
      <c r="G40" s="48"/>
    </row>
    <row r="41" spans="1:7" ht="15" customHeight="1">
      <c r="A41" s="3" t="s">
        <v>1052</v>
      </c>
      <c r="B41" s="4" t="s">
        <v>1</v>
      </c>
      <c r="C41" s="4" t="s">
        <v>1</v>
      </c>
      <c r="D41" s="4" t="s">
        <v>1</v>
      </c>
      <c r="E41" s="48"/>
      <c r="F41" s="48"/>
      <c r="G41" s="48"/>
    </row>
    <row r="42" spans="1:7" ht="15" customHeight="1">
      <c r="A42" s="6" t="s">
        <v>1053</v>
      </c>
      <c r="B42" s="8">
        <v>0.155</v>
      </c>
      <c r="C42" s="8">
        <v>0.189</v>
      </c>
      <c r="D42" s="8">
        <v>8.5999999999999993E-2</v>
      </c>
      <c r="E42" s="48"/>
      <c r="F42" s="48"/>
      <c r="G42" s="48"/>
    </row>
    <row r="43" spans="1:7" ht="15" customHeight="1">
      <c r="A43" s="6" t="s">
        <v>1054</v>
      </c>
      <c r="B43" s="9">
        <v>4.3999999999999997E-2</v>
      </c>
      <c r="C43" s="9">
        <v>1.2999999999999999E-2</v>
      </c>
      <c r="D43" s="9">
        <v>6.9000000000000006E-2</v>
      </c>
      <c r="E43" s="48"/>
      <c r="F43" s="48"/>
      <c r="G43" s="48"/>
    </row>
    <row r="44" spans="1:7" ht="15" customHeight="1">
      <c r="A44" s="6" t="s">
        <v>1056</v>
      </c>
      <c r="B44" s="9">
        <v>3.5999999999999997E-2</v>
      </c>
      <c r="C44" s="9">
        <v>1.4E-2</v>
      </c>
      <c r="D44" s="9">
        <v>5.3999999999999999E-2</v>
      </c>
      <c r="E44" s="48"/>
      <c r="F44" s="48"/>
      <c r="G44" s="48"/>
    </row>
    <row r="45" spans="1:7" ht="15" customHeight="1">
      <c r="A45" s="6" t="s">
        <v>1057</v>
      </c>
      <c r="B45" s="9">
        <v>1.2999999999999999E-2</v>
      </c>
      <c r="C45" s="9">
        <v>1.6E-2</v>
      </c>
      <c r="D45" s="9">
        <v>0.01</v>
      </c>
      <c r="E45" s="48"/>
      <c r="F45" s="48"/>
      <c r="G45" s="48"/>
    </row>
    <row r="46" spans="1:7">
      <c r="A46" s="6" t="s">
        <v>1</v>
      </c>
      <c r="B46" s="4" t="s">
        <v>1</v>
      </c>
      <c r="C46" s="4" t="s">
        <v>1</v>
      </c>
      <c r="D46" s="4" t="s">
        <v>1</v>
      </c>
      <c r="E46" s="48"/>
      <c r="F46" s="48"/>
      <c r="G46" s="48"/>
    </row>
    <row r="47" spans="1:7" ht="15" customHeight="1">
      <c r="A47" s="3" t="s">
        <v>1058</v>
      </c>
      <c r="B47" s="4" t="s">
        <v>1</v>
      </c>
      <c r="C47" s="4" t="s">
        <v>1</v>
      </c>
      <c r="D47" s="4" t="s">
        <v>1</v>
      </c>
      <c r="E47" s="48"/>
      <c r="F47" s="48"/>
      <c r="G47" s="48"/>
    </row>
    <row r="48" spans="1:7" ht="15" customHeight="1">
      <c r="A48" s="6" t="s">
        <v>1059</v>
      </c>
      <c r="B48" s="77">
        <v>44131</v>
      </c>
      <c r="C48" s="77">
        <v>54194</v>
      </c>
      <c r="D48" s="77">
        <v>37137</v>
      </c>
      <c r="E48" s="48"/>
      <c r="F48" s="48"/>
      <c r="G48" s="48"/>
    </row>
    <row r="49" spans="1:7" ht="15" customHeight="1">
      <c r="A49" s="6" t="s">
        <v>724</v>
      </c>
      <c r="B49" s="77">
        <v>17019</v>
      </c>
      <c r="C49" s="77">
        <v>15721</v>
      </c>
      <c r="D49" s="77">
        <v>26776</v>
      </c>
      <c r="E49" s="48"/>
      <c r="F49" s="48"/>
      <c r="G49" s="48"/>
    </row>
    <row r="50" spans="1:7" ht="15" customHeight="1">
      <c r="A50" s="6" t="s">
        <v>728</v>
      </c>
      <c r="B50" s="77">
        <v>30252</v>
      </c>
      <c r="C50" s="77">
        <v>39163</v>
      </c>
      <c r="D50" s="77">
        <v>21281</v>
      </c>
      <c r="E50" s="48"/>
      <c r="F50" s="48"/>
      <c r="G50" s="48"/>
    </row>
    <row r="51" spans="1:7" ht="15" customHeight="1">
      <c r="A51" s="6" t="s">
        <v>1060</v>
      </c>
      <c r="B51" s="77">
        <v>34074</v>
      </c>
      <c r="C51" s="77">
        <v>42250</v>
      </c>
      <c r="D51" s="77">
        <v>30542</v>
      </c>
      <c r="E51" s="48"/>
      <c r="F51" s="48"/>
      <c r="G51" s="48"/>
    </row>
    <row r="52" spans="1:7" ht="15" customHeight="1">
      <c r="A52" s="6" t="s">
        <v>855</v>
      </c>
      <c r="B52" s="77">
        <v>63890</v>
      </c>
      <c r="C52" s="77">
        <v>81282</v>
      </c>
      <c r="D52" s="77">
        <v>49079</v>
      </c>
      <c r="E52" s="48"/>
      <c r="F52" s="48"/>
      <c r="G52" s="48"/>
    </row>
    <row r="53" spans="1:7" ht="15" customHeight="1">
      <c r="A53" s="6" t="s">
        <v>856</v>
      </c>
      <c r="B53" s="77">
        <v>63337</v>
      </c>
      <c r="C53" s="77">
        <v>64799</v>
      </c>
      <c r="D53" s="77">
        <v>56321</v>
      </c>
      <c r="E53" s="48"/>
      <c r="F53" s="48"/>
      <c r="G53" s="48"/>
    </row>
    <row r="54" spans="1:7">
      <c r="A54" s="6" t="s">
        <v>1</v>
      </c>
      <c r="B54" s="4" t="s">
        <v>1</v>
      </c>
      <c r="C54" s="4" t="s">
        <v>1</v>
      </c>
      <c r="D54" s="4" t="s">
        <v>1</v>
      </c>
      <c r="E54" s="48"/>
      <c r="F54" s="48"/>
      <c r="G54" s="48"/>
    </row>
    <row r="55" spans="1:7" ht="15" customHeight="1">
      <c r="A55" s="6" t="s">
        <v>605</v>
      </c>
      <c r="B55" s="4" t="s">
        <v>1</v>
      </c>
      <c r="C55" s="4" t="s">
        <v>1</v>
      </c>
      <c r="D55" s="4" t="s">
        <v>1</v>
      </c>
      <c r="E55" s="48"/>
      <c r="F55" s="48"/>
      <c r="G55" s="48"/>
    </row>
    <row r="56" spans="1:7" ht="15" customHeight="1">
      <c r="A56" s="6" t="s">
        <v>1061</v>
      </c>
      <c r="B56" s="4" t="s">
        <v>1055</v>
      </c>
      <c r="C56" s="4" t="s">
        <v>10</v>
      </c>
      <c r="D56" s="4" t="s">
        <v>10</v>
      </c>
      <c r="E56" s="48"/>
      <c r="F56" s="48"/>
      <c r="G56" s="48"/>
    </row>
    <row r="60" spans="1:7" ht="20">
      <c r="A60" s="16" t="s">
        <v>1356</v>
      </c>
    </row>
    <row r="61" spans="1:7" ht="20">
      <c r="A61" s="16" t="s">
        <v>0</v>
      </c>
    </row>
    <row r="64" spans="1:7" ht="15" customHeight="1">
      <c r="A64" s="18" t="s">
        <v>1</v>
      </c>
      <c r="B64" s="53" t="s">
        <v>3</v>
      </c>
      <c r="C64" s="81"/>
      <c r="D64" s="54"/>
      <c r="E64" s="48"/>
    </row>
    <row r="65" spans="1:5">
      <c r="A65" s="19"/>
      <c r="B65" s="4" t="s">
        <v>4</v>
      </c>
      <c r="C65" s="4"/>
      <c r="D65" s="4"/>
      <c r="E65" s="48"/>
    </row>
    <row r="66" spans="1:5">
      <c r="A66" s="6" t="s">
        <v>971</v>
      </c>
      <c r="B66" s="7">
        <v>14552</v>
      </c>
      <c r="C66" s="4"/>
      <c r="D66" s="4"/>
      <c r="E66" s="48"/>
    </row>
    <row r="67" spans="1:5">
      <c r="A67" s="6" t="s">
        <v>1342</v>
      </c>
      <c r="B67" s="7">
        <v>6983</v>
      </c>
      <c r="C67" s="4"/>
      <c r="D67" s="4"/>
      <c r="E67" s="48"/>
    </row>
    <row r="68" spans="1:5">
      <c r="A68" s="6" t="s">
        <v>1343</v>
      </c>
      <c r="B68" s="11">
        <v>523</v>
      </c>
      <c r="C68" s="4"/>
      <c r="D68" s="4"/>
      <c r="E68" s="48"/>
    </row>
    <row r="69" spans="1:5">
      <c r="A69" s="6" t="s">
        <v>1344</v>
      </c>
      <c r="B69" s="11">
        <v>1</v>
      </c>
      <c r="C69" s="4"/>
      <c r="D69" s="4"/>
      <c r="E69" s="48"/>
    </row>
    <row r="70" spans="1:5">
      <c r="A70" s="6" t="s">
        <v>1345</v>
      </c>
      <c r="B70" s="11">
        <v>70</v>
      </c>
      <c r="C70" s="4"/>
      <c r="D70" s="4"/>
      <c r="E70" s="48"/>
    </row>
    <row r="71" spans="1:5">
      <c r="A71" s="6" t="s">
        <v>1346</v>
      </c>
      <c r="B71" s="11">
        <v>156</v>
      </c>
      <c r="C71" s="4"/>
      <c r="D71" s="4"/>
      <c r="E71" s="48"/>
    </row>
    <row r="72" spans="1:5">
      <c r="A72" s="6" t="s">
        <v>1347</v>
      </c>
      <c r="B72" s="11">
        <v>150</v>
      </c>
      <c r="C72" s="4"/>
      <c r="D72" s="4"/>
      <c r="E72" s="48"/>
    </row>
    <row r="73" spans="1:5">
      <c r="A73" s="6" t="s">
        <v>1348</v>
      </c>
      <c r="B73" s="11">
        <v>33</v>
      </c>
      <c r="C73" s="4"/>
      <c r="D73" s="4"/>
      <c r="E73" s="48"/>
    </row>
    <row r="74" spans="1:5">
      <c r="A74" s="6" t="s">
        <v>1349</v>
      </c>
      <c r="B74" s="11">
        <v>99</v>
      </c>
      <c r="C74" s="4"/>
      <c r="D74" s="4"/>
      <c r="E74" s="48"/>
    </row>
    <row r="75" spans="1:5">
      <c r="A75" s="6" t="s">
        <v>1350</v>
      </c>
      <c r="B75" s="11">
        <v>14</v>
      </c>
      <c r="C75" s="4"/>
      <c r="D75" s="4"/>
      <c r="E75" s="48"/>
    </row>
    <row r="76" spans="1:5">
      <c r="A76" s="6" t="s">
        <v>1351</v>
      </c>
      <c r="B76" s="11">
        <v>630</v>
      </c>
      <c r="C76" s="4"/>
      <c r="D76" s="4"/>
      <c r="E76" s="48"/>
    </row>
    <row r="77" spans="1:5">
      <c r="A77" s="6" t="s">
        <v>1344</v>
      </c>
      <c r="B77" s="11">
        <v>0</v>
      </c>
      <c r="C77" s="4"/>
      <c r="D77" s="4"/>
      <c r="E77" s="48"/>
    </row>
    <row r="78" spans="1:5">
      <c r="A78" s="6" t="s">
        <v>1345</v>
      </c>
      <c r="B78" s="11">
        <v>44</v>
      </c>
      <c r="C78" s="4"/>
      <c r="D78" s="4"/>
      <c r="E78" s="48"/>
    </row>
    <row r="79" spans="1:5">
      <c r="A79" s="6" t="s">
        <v>1346</v>
      </c>
      <c r="B79" s="11">
        <v>163</v>
      </c>
      <c r="C79" s="4"/>
      <c r="D79" s="4"/>
      <c r="E79" s="48"/>
    </row>
    <row r="80" spans="1:5">
      <c r="A80" s="6" t="s">
        <v>1347</v>
      </c>
      <c r="B80" s="11">
        <v>99</v>
      </c>
      <c r="C80" s="4"/>
      <c r="D80" s="4"/>
      <c r="E80" s="48"/>
    </row>
    <row r="81" spans="1:5">
      <c r="A81" s="6" t="s">
        <v>1348</v>
      </c>
      <c r="B81" s="11">
        <v>49</v>
      </c>
      <c r="C81" s="4"/>
      <c r="D81" s="4"/>
      <c r="E81" s="48"/>
    </row>
    <row r="82" spans="1:5">
      <c r="A82" s="6" t="s">
        <v>1349</v>
      </c>
      <c r="B82" s="11">
        <v>251</v>
      </c>
      <c r="C82" s="4"/>
      <c r="D82" s="4"/>
      <c r="E82" s="48"/>
    </row>
    <row r="83" spans="1:5">
      <c r="A83" s="6" t="s">
        <v>1350</v>
      </c>
      <c r="B83" s="11">
        <v>24</v>
      </c>
      <c r="C83" s="4"/>
      <c r="D83" s="4"/>
      <c r="E83" s="48"/>
    </row>
    <row r="84" spans="1:5">
      <c r="A84" s="6" t="s">
        <v>1352</v>
      </c>
      <c r="B84" s="7">
        <v>1326</v>
      </c>
      <c r="C84" s="4"/>
      <c r="D84" s="4"/>
      <c r="E84" s="48"/>
    </row>
    <row r="85" spans="1:5">
      <c r="A85" s="6" t="s">
        <v>1344</v>
      </c>
      <c r="B85" s="11">
        <v>0</v>
      </c>
      <c r="C85" s="4"/>
      <c r="D85" s="4"/>
      <c r="E85" s="48"/>
    </row>
    <row r="86" spans="1:5">
      <c r="A86" s="6" t="s">
        <v>1345</v>
      </c>
      <c r="B86" s="11">
        <v>28</v>
      </c>
      <c r="C86" s="4"/>
      <c r="D86" s="4"/>
      <c r="E86" s="48"/>
    </row>
    <row r="87" spans="1:5">
      <c r="A87" s="6" t="s">
        <v>1346</v>
      </c>
      <c r="B87" s="11">
        <v>247</v>
      </c>
      <c r="C87" s="4"/>
      <c r="D87" s="4"/>
      <c r="E87" s="48"/>
    </row>
    <row r="88" spans="1:5">
      <c r="A88" s="6" t="s">
        <v>1347</v>
      </c>
      <c r="B88" s="11">
        <v>193</v>
      </c>
      <c r="C88" s="4"/>
      <c r="D88" s="4"/>
      <c r="E88" s="48"/>
    </row>
    <row r="89" spans="1:5">
      <c r="A89" s="6" t="s">
        <v>1348</v>
      </c>
      <c r="B89" s="11">
        <v>73</v>
      </c>
      <c r="C89" s="4"/>
      <c r="D89" s="4"/>
      <c r="E89" s="48"/>
    </row>
    <row r="90" spans="1:5">
      <c r="A90" s="6" t="s">
        <v>1349</v>
      </c>
      <c r="B90" s="11">
        <v>536</v>
      </c>
      <c r="C90" s="4"/>
      <c r="D90" s="4"/>
      <c r="E90" s="48"/>
    </row>
    <row r="91" spans="1:5">
      <c r="A91" s="6" t="s">
        <v>1350</v>
      </c>
      <c r="B91" s="11">
        <v>249</v>
      </c>
      <c r="C91" s="4"/>
      <c r="D91" s="4"/>
      <c r="E91" s="48"/>
    </row>
    <row r="92" spans="1:5">
      <c r="A92" s="6" t="s">
        <v>1353</v>
      </c>
      <c r="B92" s="7">
        <v>2870</v>
      </c>
      <c r="C92" s="4"/>
      <c r="D92" s="4"/>
      <c r="E92" s="48"/>
    </row>
    <row r="93" spans="1:5">
      <c r="A93" s="6" t="s">
        <v>1344</v>
      </c>
      <c r="B93" s="11">
        <v>37</v>
      </c>
      <c r="C93" s="4"/>
      <c r="D93" s="4"/>
      <c r="E93" s="48"/>
    </row>
    <row r="94" spans="1:5">
      <c r="A94" s="6" t="s">
        <v>1345</v>
      </c>
      <c r="B94" s="11">
        <v>114</v>
      </c>
      <c r="C94" s="4"/>
      <c r="D94" s="4"/>
      <c r="E94" s="48"/>
    </row>
    <row r="95" spans="1:5">
      <c r="A95" s="6" t="s">
        <v>1346</v>
      </c>
      <c r="B95" s="11">
        <v>521</v>
      </c>
      <c r="C95" s="4"/>
      <c r="D95" s="4"/>
      <c r="E95" s="48"/>
    </row>
    <row r="96" spans="1:5">
      <c r="A96" s="6" t="s">
        <v>1347</v>
      </c>
      <c r="B96" s="11">
        <v>510</v>
      </c>
      <c r="C96" s="4"/>
      <c r="D96" s="4"/>
      <c r="E96" s="48"/>
    </row>
    <row r="97" spans="1:5">
      <c r="A97" s="6" t="s">
        <v>1348</v>
      </c>
      <c r="B97" s="11">
        <v>221</v>
      </c>
      <c r="C97" s="4"/>
      <c r="D97" s="4"/>
      <c r="E97" s="48"/>
    </row>
    <row r="98" spans="1:5">
      <c r="A98" s="6" t="s">
        <v>1349</v>
      </c>
      <c r="B98" s="7">
        <v>1012</v>
      </c>
      <c r="C98" s="4"/>
      <c r="D98" s="4"/>
      <c r="E98" s="48"/>
    </row>
    <row r="99" spans="1:5">
      <c r="A99" s="6" t="s">
        <v>1350</v>
      </c>
      <c r="B99" s="11">
        <v>455</v>
      </c>
      <c r="C99" s="4"/>
      <c r="D99" s="4"/>
      <c r="E99" s="48"/>
    </row>
    <row r="100" spans="1:5">
      <c r="A100" s="6" t="s">
        <v>1354</v>
      </c>
      <c r="B100" s="7">
        <v>1634</v>
      </c>
      <c r="C100" s="4"/>
      <c r="D100" s="4"/>
      <c r="E100" s="48"/>
    </row>
    <row r="101" spans="1:5">
      <c r="A101" s="6" t="s">
        <v>1344</v>
      </c>
      <c r="B101" s="11">
        <v>104</v>
      </c>
      <c r="C101" s="4"/>
      <c r="D101" s="4"/>
      <c r="E101" s="48"/>
    </row>
    <row r="102" spans="1:5">
      <c r="A102" s="6" t="s">
        <v>1345</v>
      </c>
      <c r="B102" s="11">
        <v>56</v>
      </c>
      <c r="C102" s="4"/>
      <c r="D102" s="4"/>
      <c r="E102" s="48"/>
    </row>
    <row r="103" spans="1:5">
      <c r="A103" s="6" t="s">
        <v>1346</v>
      </c>
      <c r="B103" s="11">
        <v>440</v>
      </c>
      <c r="C103" s="4"/>
      <c r="D103" s="4"/>
      <c r="E103" s="48"/>
    </row>
    <row r="104" spans="1:5">
      <c r="A104" s="6" t="s">
        <v>1347</v>
      </c>
      <c r="B104" s="11">
        <v>452</v>
      </c>
      <c r="C104" s="4"/>
      <c r="D104" s="4"/>
      <c r="E104" s="48"/>
    </row>
    <row r="105" spans="1:5">
      <c r="A105" s="6" t="s">
        <v>1348</v>
      </c>
      <c r="B105" s="11">
        <v>99</v>
      </c>
      <c r="C105" s="4"/>
      <c r="D105" s="4"/>
      <c r="E105" s="48"/>
    </row>
    <row r="106" spans="1:5">
      <c r="A106" s="6" t="s">
        <v>1349</v>
      </c>
      <c r="B106" s="11">
        <v>227</v>
      </c>
      <c r="C106" s="4"/>
      <c r="D106" s="4"/>
      <c r="E106" s="48"/>
    </row>
    <row r="107" spans="1:5">
      <c r="A107" s="6" t="s">
        <v>1350</v>
      </c>
      <c r="B107" s="11">
        <v>256</v>
      </c>
      <c r="C107" s="4"/>
      <c r="D107" s="4"/>
      <c r="E107" s="48"/>
    </row>
    <row r="108" spans="1:5">
      <c r="A108" s="6" t="s">
        <v>1355</v>
      </c>
      <c r="B108" s="7">
        <v>7569</v>
      </c>
      <c r="C108" s="4"/>
      <c r="D108" s="4"/>
      <c r="E108" s="48"/>
    </row>
    <row r="109" spans="1:5">
      <c r="A109" s="6" t="s">
        <v>1343</v>
      </c>
      <c r="B109" s="11">
        <v>491</v>
      </c>
      <c r="C109" s="4"/>
      <c r="D109" s="4"/>
      <c r="E109" s="48"/>
    </row>
    <row r="110" spans="1:5">
      <c r="A110" s="6" t="s">
        <v>1344</v>
      </c>
      <c r="B110" s="11">
        <v>0</v>
      </c>
      <c r="C110" s="4"/>
      <c r="D110" s="4"/>
      <c r="E110" s="48"/>
    </row>
    <row r="111" spans="1:5">
      <c r="A111" s="6" t="s">
        <v>1345</v>
      </c>
      <c r="B111" s="11">
        <v>16</v>
      </c>
      <c r="C111" s="4"/>
      <c r="D111" s="4"/>
      <c r="E111" s="48"/>
    </row>
    <row r="112" spans="1:5">
      <c r="A112" s="6" t="s">
        <v>1346</v>
      </c>
      <c r="B112" s="11">
        <v>159</v>
      </c>
      <c r="C112" s="4"/>
      <c r="D112" s="4"/>
      <c r="E112" s="48"/>
    </row>
    <row r="113" spans="1:5">
      <c r="A113" s="6" t="s">
        <v>1347</v>
      </c>
      <c r="B113" s="11">
        <v>242</v>
      </c>
      <c r="C113" s="4"/>
      <c r="D113" s="4"/>
      <c r="E113" s="48"/>
    </row>
    <row r="114" spans="1:5">
      <c r="A114" s="6" t="s">
        <v>1348</v>
      </c>
      <c r="B114" s="11">
        <v>74</v>
      </c>
      <c r="C114" s="4"/>
      <c r="D114" s="4"/>
      <c r="E114" s="48"/>
    </row>
    <row r="115" spans="1:5">
      <c r="A115" s="6" t="s">
        <v>1349</v>
      </c>
      <c r="B115" s="11">
        <v>0</v>
      </c>
      <c r="C115" s="4"/>
      <c r="D115" s="4"/>
      <c r="E115" s="48"/>
    </row>
    <row r="116" spans="1:5">
      <c r="A116" s="6" t="s">
        <v>1350</v>
      </c>
      <c r="B116" s="11">
        <v>0</v>
      </c>
      <c r="C116" s="4"/>
      <c r="D116" s="4"/>
      <c r="E116" s="48"/>
    </row>
    <row r="117" spans="1:5">
      <c r="A117" s="6" t="s">
        <v>1351</v>
      </c>
      <c r="B117" s="11">
        <v>761</v>
      </c>
      <c r="C117" s="4"/>
      <c r="D117" s="4"/>
      <c r="E117" s="48"/>
    </row>
    <row r="118" spans="1:5">
      <c r="A118" s="6" t="s">
        <v>1344</v>
      </c>
      <c r="B118" s="11">
        <v>0</v>
      </c>
      <c r="C118" s="4"/>
      <c r="D118" s="4"/>
      <c r="E118" s="48"/>
    </row>
    <row r="119" spans="1:5">
      <c r="A119" s="6" t="s">
        <v>1345</v>
      </c>
      <c r="B119" s="11">
        <v>0</v>
      </c>
      <c r="C119" s="4"/>
      <c r="D119" s="4"/>
      <c r="E119" s="48"/>
    </row>
    <row r="120" spans="1:5">
      <c r="A120" s="6" t="s">
        <v>1346</v>
      </c>
      <c r="B120" s="11">
        <v>114</v>
      </c>
      <c r="C120" s="4"/>
      <c r="D120" s="4"/>
      <c r="E120" s="48"/>
    </row>
    <row r="121" spans="1:5">
      <c r="A121" s="6" t="s">
        <v>1347</v>
      </c>
      <c r="B121" s="11">
        <v>127</v>
      </c>
      <c r="C121" s="4"/>
      <c r="D121" s="4"/>
      <c r="E121" s="48"/>
    </row>
    <row r="122" spans="1:5">
      <c r="A122" s="6" t="s">
        <v>1348</v>
      </c>
      <c r="B122" s="11">
        <v>74</v>
      </c>
      <c r="C122" s="4"/>
      <c r="D122" s="4"/>
      <c r="E122" s="48"/>
    </row>
    <row r="123" spans="1:5">
      <c r="A123" s="6" t="s">
        <v>1349</v>
      </c>
      <c r="B123" s="11">
        <v>307</v>
      </c>
      <c r="C123" s="4"/>
      <c r="D123" s="4"/>
      <c r="E123" s="48"/>
    </row>
    <row r="124" spans="1:5">
      <c r="A124" s="6" t="s">
        <v>1350</v>
      </c>
      <c r="B124" s="11">
        <v>139</v>
      </c>
      <c r="C124" s="4"/>
      <c r="D124" s="4"/>
      <c r="E124" s="48"/>
    </row>
    <row r="125" spans="1:5">
      <c r="A125" s="6" t="s">
        <v>1352</v>
      </c>
      <c r="B125" s="7">
        <v>1363</v>
      </c>
      <c r="C125" s="4"/>
      <c r="D125" s="4"/>
      <c r="E125" s="48"/>
    </row>
    <row r="126" spans="1:5">
      <c r="A126" s="6" t="s">
        <v>1344</v>
      </c>
      <c r="B126" s="11">
        <v>19</v>
      </c>
      <c r="C126" s="4"/>
      <c r="D126" s="4"/>
      <c r="E126" s="48"/>
    </row>
    <row r="127" spans="1:5">
      <c r="A127" s="6" t="s">
        <v>1345</v>
      </c>
      <c r="B127" s="11">
        <v>21</v>
      </c>
      <c r="C127" s="4"/>
      <c r="D127" s="4"/>
      <c r="E127" s="48"/>
    </row>
    <row r="128" spans="1:5">
      <c r="A128" s="6" t="s">
        <v>1346</v>
      </c>
      <c r="B128" s="11">
        <v>177</v>
      </c>
      <c r="C128" s="4"/>
      <c r="D128" s="4"/>
      <c r="E128" s="48"/>
    </row>
    <row r="129" spans="1:5">
      <c r="A129" s="6" t="s">
        <v>1347</v>
      </c>
      <c r="B129" s="11">
        <v>151</v>
      </c>
      <c r="C129" s="4"/>
      <c r="D129" s="4"/>
      <c r="E129" s="48"/>
    </row>
    <row r="130" spans="1:5">
      <c r="A130" s="6" t="s">
        <v>1348</v>
      </c>
      <c r="B130" s="11">
        <v>110</v>
      </c>
      <c r="C130" s="4"/>
      <c r="D130" s="4"/>
      <c r="E130" s="48"/>
    </row>
    <row r="131" spans="1:5">
      <c r="A131" s="6" t="s">
        <v>1349</v>
      </c>
      <c r="B131" s="11">
        <v>654</v>
      </c>
      <c r="C131" s="4"/>
      <c r="D131" s="4"/>
      <c r="E131" s="48"/>
    </row>
    <row r="132" spans="1:5">
      <c r="A132" s="6" t="s">
        <v>1350</v>
      </c>
      <c r="B132" s="11">
        <v>231</v>
      </c>
      <c r="C132" s="4"/>
      <c r="D132" s="4"/>
      <c r="E132" s="48"/>
    </row>
    <row r="133" spans="1:5">
      <c r="A133" s="6" t="s">
        <v>1353</v>
      </c>
      <c r="B133" s="7">
        <v>3036</v>
      </c>
      <c r="C133" s="4"/>
      <c r="D133" s="4"/>
      <c r="E133" s="48"/>
    </row>
    <row r="134" spans="1:5">
      <c r="A134" s="6" t="s">
        <v>1344</v>
      </c>
      <c r="B134" s="11">
        <v>20</v>
      </c>
      <c r="C134" s="4"/>
      <c r="D134" s="4"/>
      <c r="E134" s="48"/>
    </row>
    <row r="135" spans="1:5">
      <c r="A135" s="6" t="s">
        <v>1345</v>
      </c>
      <c r="B135" s="11">
        <v>22</v>
      </c>
      <c r="C135" s="4"/>
      <c r="D135" s="4"/>
      <c r="E135" s="48"/>
    </row>
    <row r="136" spans="1:5">
      <c r="A136" s="6" t="s">
        <v>1346</v>
      </c>
      <c r="B136" s="11">
        <v>561</v>
      </c>
      <c r="C136" s="4"/>
      <c r="D136" s="4"/>
      <c r="E136" s="48"/>
    </row>
    <row r="137" spans="1:5">
      <c r="A137" s="6" t="s">
        <v>1347</v>
      </c>
      <c r="B137" s="11">
        <v>689</v>
      </c>
      <c r="C137" s="4"/>
      <c r="D137" s="4"/>
      <c r="E137" s="48"/>
    </row>
    <row r="138" spans="1:5">
      <c r="A138" s="6" t="s">
        <v>1348</v>
      </c>
      <c r="B138" s="11">
        <v>346</v>
      </c>
      <c r="C138" s="4"/>
      <c r="D138" s="4"/>
      <c r="E138" s="48"/>
    </row>
    <row r="139" spans="1:5">
      <c r="A139" s="6" t="s">
        <v>1349</v>
      </c>
      <c r="B139" s="11">
        <v>882</v>
      </c>
      <c r="C139" s="4"/>
      <c r="D139" s="4"/>
      <c r="E139" s="48"/>
    </row>
    <row r="140" spans="1:5">
      <c r="A140" s="6" t="s">
        <v>1350</v>
      </c>
      <c r="B140" s="11">
        <v>516</v>
      </c>
      <c r="C140" s="4"/>
      <c r="D140" s="4"/>
      <c r="E140" s="48"/>
    </row>
    <row r="141" spans="1:5">
      <c r="A141" s="6" t="s">
        <v>1354</v>
      </c>
      <c r="B141" s="7">
        <v>1918</v>
      </c>
      <c r="C141" s="4"/>
      <c r="D141" s="4"/>
      <c r="E141" s="48"/>
    </row>
    <row r="142" spans="1:5">
      <c r="A142" s="6" t="s">
        <v>1344</v>
      </c>
      <c r="B142" s="11">
        <v>47</v>
      </c>
      <c r="C142" s="4"/>
      <c r="D142" s="4"/>
      <c r="E142" s="48"/>
    </row>
    <row r="143" spans="1:5">
      <c r="A143" s="6" t="s">
        <v>1345</v>
      </c>
      <c r="B143" s="11">
        <v>64</v>
      </c>
      <c r="C143" s="4"/>
      <c r="D143" s="4"/>
      <c r="E143" s="48"/>
    </row>
    <row r="144" spans="1:5">
      <c r="A144" s="6" t="s">
        <v>1346</v>
      </c>
      <c r="B144" s="11">
        <v>744</v>
      </c>
      <c r="C144" s="4"/>
      <c r="D144" s="4"/>
      <c r="E144" s="48"/>
    </row>
    <row r="145" spans="1:5">
      <c r="A145" s="6" t="s">
        <v>1347</v>
      </c>
      <c r="B145" s="11">
        <v>451</v>
      </c>
      <c r="C145" s="4"/>
      <c r="D145" s="4"/>
      <c r="E145" s="48"/>
    </row>
    <row r="146" spans="1:5">
      <c r="A146" s="6" t="s">
        <v>1348</v>
      </c>
      <c r="B146" s="11">
        <v>210</v>
      </c>
      <c r="C146" s="4"/>
      <c r="D146" s="4"/>
      <c r="E146" s="48"/>
    </row>
    <row r="147" spans="1:5">
      <c r="A147" s="6" t="s">
        <v>1349</v>
      </c>
      <c r="B147" s="11">
        <v>253</v>
      </c>
      <c r="C147" s="4"/>
      <c r="D147" s="4"/>
      <c r="E147" s="48"/>
    </row>
    <row r="148" spans="1:5">
      <c r="A148" s="6" t="s">
        <v>1350</v>
      </c>
      <c r="B148" s="11">
        <v>149</v>
      </c>
      <c r="C148" s="4"/>
      <c r="D148" s="4"/>
      <c r="E148" s="48"/>
    </row>
    <row r="152" spans="1:5" ht="20">
      <c r="A152" s="16" t="s">
        <v>1357</v>
      </c>
    </row>
    <row r="153" spans="1:5" ht="20">
      <c r="A153" s="16" t="s">
        <v>0</v>
      </c>
    </row>
    <row r="155" spans="1:5">
      <c r="A155" s="17" t="s">
        <v>1</v>
      </c>
      <c r="B155" s="46" t="s">
        <v>3</v>
      </c>
      <c r="C155" s="46"/>
    </row>
    <row r="156" spans="1:5">
      <c r="A156" s="1"/>
      <c r="B156" s="3" t="s">
        <v>4</v>
      </c>
      <c r="C156" s="3" t="s">
        <v>1379</v>
      </c>
    </row>
    <row r="157" spans="1:5">
      <c r="A157" s="6" t="s">
        <v>971</v>
      </c>
      <c r="B157" s="7">
        <v>13538</v>
      </c>
      <c r="C157" s="66">
        <f>B157/B157</f>
        <v>1</v>
      </c>
    </row>
    <row r="158" spans="1:5">
      <c r="A158" s="6" t="s">
        <v>1358</v>
      </c>
      <c r="B158" s="11">
        <v>88</v>
      </c>
      <c r="C158" s="66">
        <f>B158/$B$157</f>
        <v>6.5002215984635838E-3</v>
      </c>
    </row>
    <row r="159" spans="1:5">
      <c r="A159" s="6" t="s">
        <v>1359</v>
      </c>
      <c r="B159" s="11">
        <v>0</v>
      </c>
      <c r="C159" s="66">
        <f t="shared" ref="C159:C181" si="0">B159/$B$157</f>
        <v>0</v>
      </c>
    </row>
    <row r="160" spans="1:5">
      <c r="A160" s="6" t="s">
        <v>845</v>
      </c>
      <c r="B160" s="11">
        <v>0</v>
      </c>
      <c r="C160" s="66">
        <f t="shared" si="0"/>
        <v>0</v>
      </c>
    </row>
    <row r="161" spans="1:3">
      <c r="A161" s="6" t="s">
        <v>1360</v>
      </c>
      <c r="B161" s="11">
        <v>0</v>
      </c>
      <c r="C161" s="66">
        <f t="shared" si="0"/>
        <v>0</v>
      </c>
    </row>
    <row r="162" spans="1:3">
      <c r="A162" s="6" t="s">
        <v>1361</v>
      </c>
      <c r="B162" s="11">
        <v>0</v>
      </c>
      <c r="C162" s="66">
        <f t="shared" si="0"/>
        <v>0</v>
      </c>
    </row>
    <row r="163" spans="1:3">
      <c r="A163" s="6" t="s">
        <v>1362</v>
      </c>
      <c r="B163" s="11">
        <v>0</v>
      </c>
      <c r="C163" s="66">
        <f t="shared" si="0"/>
        <v>0</v>
      </c>
    </row>
    <row r="164" spans="1:3">
      <c r="A164" s="6" t="s">
        <v>1363</v>
      </c>
      <c r="B164" s="11">
        <v>0</v>
      </c>
      <c r="C164" s="66">
        <f t="shared" si="0"/>
        <v>0</v>
      </c>
    </row>
    <row r="165" spans="1:3">
      <c r="A165" s="6" t="s">
        <v>1364</v>
      </c>
      <c r="B165" s="11">
        <v>0</v>
      </c>
      <c r="C165" s="66">
        <f t="shared" si="0"/>
        <v>0</v>
      </c>
    </row>
    <row r="166" spans="1:3">
      <c r="A166" s="6" t="s">
        <v>1365</v>
      </c>
      <c r="B166" s="11">
        <v>24</v>
      </c>
      <c r="C166" s="66">
        <f t="shared" si="0"/>
        <v>1.7727877086718866E-3</v>
      </c>
    </row>
    <row r="167" spans="1:3">
      <c r="A167" s="6" t="s">
        <v>1366</v>
      </c>
      <c r="B167" s="11">
        <v>20</v>
      </c>
      <c r="C167" s="66">
        <f t="shared" si="0"/>
        <v>1.4773230905599055E-3</v>
      </c>
    </row>
    <row r="168" spans="1:3">
      <c r="A168" s="6" t="s">
        <v>1367</v>
      </c>
      <c r="B168" s="11">
        <v>95</v>
      </c>
      <c r="C168" s="66">
        <f t="shared" si="0"/>
        <v>7.0172846801595506E-3</v>
      </c>
    </row>
    <row r="169" spans="1:3">
      <c r="A169" s="6" t="s">
        <v>1368</v>
      </c>
      <c r="B169" s="11">
        <v>95</v>
      </c>
      <c r="C169" s="66">
        <f t="shared" si="0"/>
        <v>7.0172846801595506E-3</v>
      </c>
    </row>
    <row r="170" spans="1:3">
      <c r="A170" s="6" t="s">
        <v>1369</v>
      </c>
      <c r="B170" s="11">
        <v>94</v>
      </c>
      <c r="C170" s="66">
        <f t="shared" si="0"/>
        <v>6.9434185256315555E-3</v>
      </c>
    </row>
    <row r="171" spans="1:3">
      <c r="A171" s="6" t="s">
        <v>1370</v>
      </c>
      <c r="B171" s="11">
        <v>89</v>
      </c>
      <c r="C171" s="66">
        <f t="shared" si="0"/>
        <v>6.574087752991579E-3</v>
      </c>
    </row>
    <row r="172" spans="1:3">
      <c r="A172" s="6" t="s">
        <v>1371</v>
      </c>
      <c r="B172" s="11">
        <v>71</v>
      </c>
      <c r="C172" s="66">
        <f t="shared" si="0"/>
        <v>5.2444969714876642E-3</v>
      </c>
    </row>
    <row r="173" spans="1:3">
      <c r="A173" s="6" t="s">
        <v>1372</v>
      </c>
      <c r="B173" s="7">
        <v>2655</v>
      </c>
      <c r="C173" s="66">
        <f t="shared" si="0"/>
        <v>0.19611464027182746</v>
      </c>
    </row>
    <row r="174" spans="1:3">
      <c r="A174" s="6" t="s">
        <v>1373</v>
      </c>
      <c r="B174" s="11">
        <v>312</v>
      </c>
      <c r="C174" s="66">
        <f t="shared" si="0"/>
        <v>2.3046240212734524E-2</v>
      </c>
    </row>
    <row r="175" spans="1:3">
      <c r="A175" s="6" t="s">
        <v>1374</v>
      </c>
      <c r="B175" s="11">
        <v>848</v>
      </c>
      <c r="C175" s="66">
        <f t="shared" si="0"/>
        <v>6.2638499039739989E-2</v>
      </c>
    </row>
    <row r="176" spans="1:3">
      <c r="A176" s="6" t="s">
        <v>1375</v>
      </c>
      <c r="B176" s="7">
        <v>1824</v>
      </c>
      <c r="C176" s="66">
        <f t="shared" si="0"/>
        <v>0.13473186585906338</v>
      </c>
    </row>
    <row r="177" spans="1:3">
      <c r="A177" s="6" t="s">
        <v>854</v>
      </c>
      <c r="B177" s="7">
        <v>1182</v>
      </c>
      <c r="C177" s="66">
        <f t="shared" si="0"/>
        <v>8.7309794652090406E-2</v>
      </c>
    </row>
    <row r="178" spans="1:3">
      <c r="A178" s="6" t="s">
        <v>855</v>
      </c>
      <c r="B178" s="7">
        <v>4122</v>
      </c>
      <c r="C178" s="66">
        <f t="shared" si="0"/>
        <v>0.30447628896439649</v>
      </c>
    </row>
    <row r="179" spans="1:3">
      <c r="A179" s="6" t="s">
        <v>1376</v>
      </c>
      <c r="B179" s="7">
        <v>1444</v>
      </c>
      <c r="C179" s="66">
        <f t="shared" si="0"/>
        <v>0.10666272713842517</v>
      </c>
    </row>
    <row r="180" spans="1:3">
      <c r="A180" s="6" t="s">
        <v>1377</v>
      </c>
      <c r="B180" s="11">
        <v>483</v>
      </c>
      <c r="C180" s="66">
        <f t="shared" si="0"/>
        <v>3.5677352637021716E-2</v>
      </c>
    </row>
    <row r="181" spans="1:3">
      <c r="A181" s="6" t="s">
        <v>1378</v>
      </c>
      <c r="B181" s="11">
        <v>92</v>
      </c>
      <c r="C181" s="66">
        <f t="shared" si="0"/>
        <v>6.7956862165755652E-3</v>
      </c>
    </row>
    <row r="184" spans="1:3" ht="39" customHeight="1">
      <c r="A184" s="52" t="s">
        <v>1421</v>
      </c>
      <c r="B184" s="52"/>
      <c r="C184" s="52"/>
    </row>
    <row r="186" spans="1:3">
      <c r="A186" s="18" t="s">
        <v>1</v>
      </c>
      <c r="B186" s="44" t="s">
        <v>3</v>
      </c>
      <c r="C186" s="44"/>
    </row>
    <row r="187" spans="1:3">
      <c r="A187" s="19"/>
      <c r="B187" s="6" t="s">
        <v>4</v>
      </c>
      <c r="C187" s="6"/>
    </row>
    <row r="188" spans="1:3">
      <c r="A188" s="6" t="s">
        <v>971</v>
      </c>
      <c r="B188" s="91">
        <v>44131</v>
      </c>
      <c r="C188" s="6"/>
    </row>
    <row r="189" spans="1:3">
      <c r="A189" s="6" t="s">
        <v>1053</v>
      </c>
      <c r="B189" s="91">
        <v>17019</v>
      </c>
      <c r="C189" s="6"/>
    </row>
    <row r="190" spans="1:3">
      <c r="A190" s="6" t="s">
        <v>1054</v>
      </c>
      <c r="B190" s="91">
        <v>30252</v>
      </c>
      <c r="C190" s="6"/>
    </row>
    <row r="191" spans="1:3">
      <c r="A191" s="6" t="s">
        <v>1056</v>
      </c>
      <c r="B191" s="91">
        <v>34074</v>
      </c>
      <c r="C191" s="6"/>
    </row>
    <row r="192" spans="1:3">
      <c r="A192" s="6" t="s">
        <v>1422</v>
      </c>
      <c r="B192" s="91">
        <v>63890</v>
      </c>
      <c r="C192" s="6"/>
    </row>
    <row r="193" spans="1:3">
      <c r="A193" s="6" t="s">
        <v>1423</v>
      </c>
      <c r="B193" s="91">
        <v>63337</v>
      </c>
      <c r="C193" s="6"/>
    </row>
    <row r="194" spans="1:3">
      <c r="A194" s="6" t="s">
        <v>1342</v>
      </c>
      <c r="B194" s="91">
        <v>54194</v>
      </c>
      <c r="C194" s="6"/>
    </row>
    <row r="195" spans="1:3">
      <c r="A195" s="6" t="s">
        <v>1053</v>
      </c>
      <c r="B195" s="91">
        <v>15721</v>
      </c>
      <c r="C195" s="6"/>
    </row>
    <row r="196" spans="1:3">
      <c r="A196" s="6" t="s">
        <v>1054</v>
      </c>
      <c r="B196" s="91">
        <v>39163</v>
      </c>
      <c r="C196" s="6"/>
    </row>
    <row r="197" spans="1:3">
      <c r="A197" s="6" t="s">
        <v>1056</v>
      </c>
      <c r="B197" s="91">
        <v>42250</v>
      </c>
      <c r="C197" s="6"/>
    </row>
    <row r="198" spans="1:3">
      <c r="A198" s="6" t="s">
        <v>1422</v>
      </c>
      <c r="B198" s="91">
        <v>81282</v>
      </c>
      <c r="C198" s="6"/>
    </row>
    <row r="199" spans="1:3">
      <c r="A199" s="6" t="s">
        <v>1423</v>
      </c>
      <c r="B199" s="91">
        <v>64799</v>
      </c>
      <c r="C199" s="6"/>
    </row>
    <row r="200" spans="1:3">
      <c r="A200" s="6" t="s">
        <v>1355</v>
      </c>
      <c r="B200" s="91">
        <v>37137</v>
      </c>
      <c r="C200" s="6"/>
    </row>
    <row r="201" spans="1:3">
      <c r="A201" s="6" t="s">
        <v>1053</v>
      </c>
      <c r="B201" s="91">
        <v>26776</v>
      </c>
      <c r="C201" s="6"/>
    </row>
    <row r="202" spans="1:3">
      <c r="A202" s="6" t="s">
        <v>1054</v>
      </c>
      <c r="B202" s="91">
        <v>21281</v>
      </c>
      <c r="C202" s="6"/>
    </row>
    <row r="203" spans="1:3">
      <c r="A203" s="6" t="s">
        <v>1056</v>
      </c>
      <c r="B203" s="91">
        <v>30542</v>
      </c>
      <c r="C203" s="6"/>
    </row>
    <row r="204" spans="1:3">
      <c r="A204" s="6" t="s">
        <v>1422</v>
      </c>
      <c r="B204" s="91">
        <v>49079</v>
      </c>
      <c r="C204" s="6"/>
    </row>
    <row r="205" spans="1:3">
      <c r="A205" s="6" t="s">
        <v>1423</v>
      </c>
      <c r="B205" s="91">
        <v>56321</v>
      </c>
      <c r="C205" s="6"/>
    </row>
  </sheetData>
  <mergeCells count="5">
    <mergeCell ref="B64:D64"/>
    <mergeCell ref="B155:C155"/>
    <mergeCell ref="B186:C186"/>
    <mergeCell ref="A184:C184"/>
    <mergeCell ref="B4:D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0" workbookViewId="0">
      <selection activeCell="B44" sqref="B44:D44"/>
    </sheetView>
  </sheetViews>
  <sheetFormatPr baseColWidth="10" defaultRowHeight="15" x14ac:dyDescent="0"/>
  <cols>
    <col min="1" max="1" width="37.33203125" style="48" customWidth="1"/>
    <col min="2" max="2" width="10.83203125" style="48"/>
    <col min="3" max="3" width="14.33203125" style="48" customWidth="1"/>
    <col min="4" max="4" width="14.6640625" style="48" customWidth="1"/>
    <col min="5" max="16384" width="10.83203125" style="48"/>
  </cols>
  <sheetData>
    <row r="1" spans="1:7" ht="20">
      <c r="A1" s="16" t="s">
        <v>1062</v>
      </c>
    </row>
    <row r="2" spans="1:7" ht="20">
      <c r="A2" s="16" t="s">
        <v>698</v>
      </c>
    </row>
    <row r="4" spans="1:7" ht="15" customHeight="1">
      <c r="A4" s="18" t="s">
        <v>2</v>
      </c>
      <c r="B4" s="55" t="s">
        <v>3</v>
      </c>
      <c r="C4" s="79"/>
      <c r="D4" s="56"/>
      <c r="E4"/>
      <c r="F4"/>
      <c r="G4"/>
    </row>
    <row r="5" spans="1:7" ht="15" customHeight="1">
      <c r="A5" s="23"/>
      <c r="B5" s="6" t="s">
        <v>550</v>
      </c>
      <c r="C5" s="55" t="s">
        <v>1063</v>
      </c>
      <c r="D5" s="56"/>
    </row>
    <row r="6" spans="1:7" ht="15" customHeight="1">
      <c r="A6" s="23"/>
      <c r="B6" s="6" t="s">
        <v>1</v>
      </c>
      <c r="C6" s="6" t="s">
        <v>1064</v>
      </c>
      <c r="D6" s="6" t="s">
        <v>1065</v>
      </c>
    </row>
    <row r="7" spans="1:7">
      <c r="A7" s="19"/>
      <c r="B7" s="6" t="s">
        <v>4</v>
      </c>
      <c r="C7" s="6" t="s">
        <v>4</v>
      </c>
      <c r="D7" s="6" t="s">
        <v>4</v>
      </c>
    </row>
    <row r="8" spans="1:7" ht="15" customHeight="1">
      <c r="A8" s="6" t="s">
        <v>1066</v>
      </c>
      <c r="B8" s="7">
        <v>4769</v>
      </c>
      <c r="C8" s="9">
        <v>0.83399999999999996</v>
      </c>
      <c r="D8" s="9">
        <v>0.16600000000000001</v>
      </c>
    </row>
    <row r="9" spans="1:7" ht="15" customHeight="1">
      <c r="A9" s="6" t="s">
        <v>1067</v>
      </c>
      <c r="B9" s="11">
        <v>281</v>
      </c>
      <c r="C9" s="9">
        <v>3.9E-2</v>
      </c>
      <c r="D9" s="9">
        <v>0.96099999999999997</v>
      </c>
    </row>
    <row r="10" spans="1:7" ht="15" customHeight="1">
      <c r="A10" s="6" t="s">
        <v>1068</v>
      </c>
      <c r="B10" s="7">
        <v>3461</v>
      </c>
      <c r="C10" s="9">
        <v>0.94799999999999995</v>
      </c>
      <c r="D10" s="9">
        <v>5.1999999999999998E-2</v>
      </c>
    </row>
    <row r="11" spans="1:7" ht="15" customHeight="1">
      <c r="A11" s="6" t="s">
        <v>845</v>
      </c>
      <c r="B11" s="11">
        <v>261</v>
      </c>
      <c r="C11" s="9">
        <v>1</v>
      </c>
      <c r="D11" s="9">
        <v>0</v>
      </c>
    </row>
    <row r="12" spans="1:7" ht="15" customHeight="1">
      <c r="A12" s="6" t="s">
        <v>1069</v>
      </c>
      <c r="B12" s="7">
        <v>1069</v>
      </c>
      <c r="C12" s="9">
        <v>0.97299999999999998</v>
      </c>
      <c r="D12" s="9">
        <v>2.7E-2</v>
      </c>
    </row>
    <row r="13" spans="1:7" ht="15" customHeight="1">
      <c r="A13" s="6" t="s">
        <v>1070</v>
      </c>
      <c r="B13" s="7">
        <v>1041</v>
      </c>
      <c r="C13" s="9">
        <v>0.93</v>
      </c>
      <c r="D13" s="9">
        <v>7.0000000000000007E-2</v>
      </c>
    </row>
    <row r="14" spans="1:7" ht="15" customHeight="1">
      <c r="A14" s="6" t="s">
        <v>1071</v>
      </c>
      <c r="B14" s="7">
        <v>1090</v>
      </c>
      <c r="C14" s="9">
        <v>0.92900000000000005</v>
      </c>
      <c r="D14" s="9">
        <v>7.0999999999999994E-2</v>
      </c>
    </row>
    <row r="15" spans="1:7" ht="15" customHeight="1">
      <c r="A15" s="6" t="s">
        <v>1072</v>
      </c>
      <c r="B15" s="11">
        <v>769</v>
      </c>
      <c r="C15" s="9">
        <v>0.66800000000000004</v>
      </c>
      <c r="D15" s="9">
        <v>0.33200000000000002</v>
      </c>
    </row>
    <row r="16" spans="1:7" ht="15" customHeight="1">
      <c r="A16" s="6" t="s">
        <v>1073</v>
      </c>
      <c r="B16" s="11">
        <v>258</v>
      </c>
      <c r="C16" s="9">
        <v>0.66300000000000003</v>
      </c>
      <c r="D16" s="9">
        <v>0.33700000000000002</v>
      </c>
    </row>
    <row r="17" spans="1:4">
      <c r="A17" s="6" t="s">
        <v>1</v>
      </c>
      <c r="B17" s="4" t="s">
        <v>1</v>
      </c>
      <c r="C17" s="9" t="s">
        <v>1</v>
      </c>
      <c r="D17" s="9" t="s">
        <v>1</v>
      </c>
    </row>
    <row r="18" spans="1:4" ht="15" customHeight="1">
      <c r="A18" s="6" t="s">
        <v>1074</v>
      </c>
      <c r="B18" s="4" t="s">
        <v>1</v>
      </c>
      <c r="C18" s="9" t="s">
        <v>1</v>
      </c>
      <c r="D18" s="9" t="s">
        <v>1</v>
      </c>
    </row>
    <row r="19" spans="1:4" ht="15" customHeight="1">
      <c r="A19" s="6" t="s">
        <v>1075</v>
      </c>
      <c r="B19" s="9">
        <v>0.51800000000000002</v>
      </c>
      <c r="C19" s="9">
        <v>4.2999999999999997E-2</v>
      </c>
      <c r="D19" s="9">
        <v>0.95699999999999996</v>
      </c>
    </row>
    <row r="20" spans="1:4" ht="15" customHeight="1">
      <c r="A20" s="6" t="s">
        <v>448</v>
      </c>
      <c r="B20" s="9">
        <v>0.95199999999999996</v>
      </c>
      <c r="C20" s="9">
        <v>0.95699999999999996</v>
      </c>
      <c r="D20" s="9">
        <v>4.2999999999999997E-2</v>
      </c>
    </row>
    <row r="21" spans="1:4" ht="15" customHeight="1">
      <c r="A21" s="6" t="s">
        <v>450</v>
      </c>
      <c r="B21" s="9">
        <v>1</v>
      </c>
      <c r="C21" s="9">
        <v>0.93500000000000005</v>
      </c>
      <c r="D21" s="9">
        <v>6.5000000000000002E-2</v>
      </c>
    </row>
    <row r="22" spans="1:4" ht="15" customHeight="1">
      <c r="A22" s="6" t="s">
        <v>1076</v>
      </c>
      <c r="B22" s="9">
        <v>0.97799999999999998</v>
      </c>
      <c r="C22" s="9">
        <v>0.92100000000000004</v>
      </c>
      <c r="D22" s="9">
        <v>7.9000000000000001E-2</v>
      </c>
    </row>
    <row r="23" spans="1:4" ht="15" customHeight="1">
      <c r="A23" s="6" t="s">
        <v>1077</v>
      </c>
      <c r="B23" s="9">
        <v>0.76900000000000002</v>
      </c>
      <c r="C23" s="9">
        <v>0.746</v>
      </c>
      <c r="D23" s="9">
        <v>0.254</v>
      </c>
    </row>
    <row r="24" spans="1:4" ht="15" customHeight="1">
      <c r="A24" s="6" t="s">
        <v>453</v>
      </c>
      <c r="B24" s="9">
        <v>0.57099999999999995</v>
      </c>
      <c r="C24" s="9">
        <v>0.622</v>
      </c>
      <c r="D24" s="9">
        <v>0.378</v>
      </c>
    </row>
    <row r="25" spans="1:4" ht="15" customHeight="1">
      <c r="A25" s="6" t="s">
        <v>455</v>
      </c>
      <c r="B25" s="9">
        <v>0.127</v>
      </c>
      <c r="C25" s="9">
        <v>0.81799999999999995</v>
      </c>
      <c r="D25" s="9">
        <v>0.182</v>
      </c>
    </row>
    <row r="26" spans="1:4" ht="15" customHeight="1">
      <c r="A26" s="6" t="s">
        <v>1078</v>
      </c>
      <c r="B26" s="9">
        <v>2.9000000000000001E-2</v>
      </c>
      <c r="C26" s="9">
        <v>0.71799999999999997</v>
      </c>
      <c r="D26" s="9">
        <v>0.28199999999999997</v>
      </c>
    </row>
    <row r="27" spans="1:4">
      <c r="A27" s="6" t="s">
        <v>1</v>
      </c>
      <c r="B27" s="4" t="s">
        <v>1</v>
      </c>
      <c r="C27" s="9" t="s">
        <v>1</v>
      </c>
      <c r="D27" s="9" t="s">
        <v>1</v>
      </c>
    </row>
    <row r="28" spans="1:4" ht="15" customHeight="1">
      <c r="A28" s="6" t="s">
        <v>1079</v>
      </c>
      <c r="B28" s="7">
        <v>14552</v>
      </c>
      <c r="C28" s="9" t="s">
        <v>10</v>
      </c>
      <c r="D28" s="9" t="s">
        <v>10</v>
      </c>
    </row>
    <row r="29" spans="1:4" ht="15" customHeight="1">
      <c r="A29" s="6" t="s">
        <v>1080</v>
      </c>
      <c r="B29" s="9">
        <v>7.0999999999999994E-2</v>
      </c>
      <c r="C29" s="9">
        <v>0.66700000000000004</v>
      </c>
      <c r="D29" s="9">
        <v>0.33300000000000002</v>
      </c>
    </row>
    <row r="30" spans="1:4" ht="15" customHeight="1">
      <c r="A30" s="6" t="s">
        <v>1081</v>
      </c>
      <c r="B30" s="7">
        <v>6983</v>
      </c>
      <c r="C30" s="9" t="s">
        <v>10</v>
      </c>
      <c r="D30" s="9" t="s">
        <v>10</v>
      </c>
    </row>
    <row r="31" spans="1:4" ht="15" customHeight="1">
      <c r="A31" s="6" t="s">
        <v>1080</v>
      </c>
      <c r="B31" s="9">
        <v>7.9000000000000001E-2</v>
      </c>
      <c r="C31" s="9">
        <v>0.68</v>
      </c>
      <c r="D31" s="9">
        <v>0.32</v>
      </c>
    </row>
    <row r="32" spans="1:4" ht="15" customHeight="1">
      <c r="A32" s="6" t="s">
        <v>1082</v>
      </c>
      <c r="B32" s="7">
        <v>7569</v>
      </c>
      <c r="C32" s="9" t="s">
        <v>10</v>
      </c>
      <c r="D32" s="9" t="s">
        <v>10</v>
      </c>
    </row>
    <row r="33" spans="1:4" ht="15" customHeight="1">
      <c r="A33" s="6" t="s">
        <v>1080</v>
      </c>
      <c r="B33" s="9">
        <v>6.3E-2</v>
      </c>
      <c r="C33" s="9">
        <v>0.65200000000000002</v>
      </c>
      <c r="D33" s="9">
        <v>0.34799999999999998</v>
      </c>
    </row>
    <row r="34" spans="1:4">
      <c r="A34" s="6" t="s">
        <v>1</v>
      </c>
      <c r="B34" s="4" t="s">
        <v>1</v>
      </c>
      <c r="C34" s="9" t="s">
        <v>1</v>
      </c>
      <c r="D34" s="9" t="s">
        <v>1</v>
      </c>
    </row>
    <row r="35" spans="1:4" ht="15" customHeight="1">
      <c r="A35" s="6" t="s">
        <v>1033</v>
      </c>
      <c r="B35" s="7">
        <v>1014</v>
      </c>
      <c r="C35" s="9" t="s">
        <v>10</v>
      </c>
      <c r="D35" s="9" t="s">
        <v>10</v>
      </c>
    </row>
    <row r="36" spans="1:4" ht="15" customHeight="1">
      <c r="A36" s="6" t="s">
        <v>1080</v>
      </c>
      <c r="B36" s="9">
        <v>0.50900000000000001</v>
      </c>
      <c r="C36" s="9">
        <v>0.58899999999999997</v>
      </c>
      <c r="D36" s="9">
        <v>0.41099999999999998</v>
      </c>
    </row>
    <row r="37" spans="1:4" ht="15" customHeight="1">
      <c r="A37" s="6" t="s">
        <v>1083</v>
      </c>
      <c r="B37" s="11">
        <v>523</v>
      </c>
      <c r="C37" s="9" t="s">
        <v>10</v>
      </c>
      <c r="D37" s="9" t="s">
        <v>10</v>
      </c>
    </row>
    <row r="38" spans="1:4" ht="15" customHeight="1">
      <c r="A38" s="6" t="s">
        <v>1080</v>
      </c>
      <c r="B38" s="9">
        <v>0.627</v>
      </c>
      <c r="C38" s="9">
        <v>0.54</v>
      </c>
      <c r="D38" s="9">
        <v>0.46</v>
      </c>
    </row>
    <row r="39" spans="1:4" ht="15" customHeight="1">
      <c r="A39" s="6" t="s">
        <v>1084</v>
      </c>
      <c r="B39" s="11">
        <v>491</v>
      </c>
      <c r="C39" s="9" t="s">
        <v>10</v>
      </c>
      <c r="D39" s="9" t="s">
        <v>10</v>
      </c>
    </row>
    <row r="40" spans="1:4" ht="15" customHeight="1">
      <c r="A40" s="6" t="s">
        <v>1080</v>
      </c>
      <c r="B40" s="9">
        <v>0.38300000000000001</v>
      </c>
      <c r="C40" s="9">
        <v>0.67600000000000005</v>
      </c>
      <c r="D40" s="9">
        <v>0.32400000000000001</v>
      </c>
    </row>
    <row r="41" spans="1:4">
      <c r="A41" s="6" t="s">
        <v>1</v>
      </c>
      <c r="B41" s="4" t="s">
        <v>1</v>
      </c>
      <c r="C41" s="4" t="s">
        <v>1</v>
      </c>
      <c r="D41" s="4" t="s">
        <v>1</v>
      </c>
    </row>
    <row r="42" spans="1:4" ht="15" customHeight="1">
      <c r="A42" s="6" t="s">
        <v>605</v>
      </c>
      <c r="B42" s="4" t="s">
        <v>1</v>
      </c>
      <c r="C42" s="4" t="s">
        <v>1</v>
      </c>
      <c r="D42" s="4" t="s">
        <v>1</v>
      </c>
    </row>
    <row r="43" spans="1:4" ht="15" customHeight="1">
      <c r="A43" s="6" t="s">
        <v>1085</v>
      </c>
      <c r="B43" s="9">
        <v>2.4E-2</v>
      </c>
      <c r="C43" s="4" t="s">
        <v>10</v>
      </c>
      <c r="D43" s="4" t="s">
        <v>10</v>
      </c>
    </row>
    <row r="44" spans="1:4" ht="15" customHeight="1">
      <c r="A44" s="6" t="s">
        <v>1086</v>
      </c>
      <c r="B44" s="9">
        <v>3.9E-2</v>
      </c>
      <c r="C44" s="9" t="s">
        <v>10</v>
      </c>
      <c r="D44" s="9" t="s">
        <v>10</v>
      </c>
    </row>
  </sheetData>
  <mergeCells count="2">
    <mergeCell ref="C5:D5"/>
    <mergeCell ref="B4:D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workbookViewId="0">
      <selection activeCell="J31" sqref="J31"/>
    </sheetView>
  </sheetViews>
  <sheetFormatPr baseColWidth="10" defaultRowHeight="15" x14ac:dyDescent="0"/>
  <cols>
    <col min="1" max="1" width="39.33203125" style="48" customWidth="1"/>
    <col min="2" max="16384" width="10.83203125" style="48"/>
  </cols>
  <sheetData>
    <row r="1" spans="1:4" ht="20">
      <c r="A1" s="57" t="s">
        <v>1134</v>
      </c>
    </row>
    <row r="2" spans="1:4" ht="20">
      <c r="A2" s="57" t="s">
        <v>698</v>
      </c>
    </row>
    <row r="6" spans="1:4">
      <c r="A6" s="18" t="s">
        <v>2</v>
      </c>
      <c r="B6" s="44" t="s">
        <v>3</v>
      </c>
      <c r="C6" s="44"/>
      <c r="D6" s="44"/>
    </row>
    <row r="7" spans="1:4">
      <c r="A7" s="23"/>
      <c r="B7" s="6" t="s">
        <v>550</v>
      </c>
      <c r="C7" s="6" t="s">
        <v>1107</v>
      </c>
      <c r="D7" s="6" t="s">
        <v>1108</v>
      </c>
    </row>
    <row r="8" spans="1:4">
      <c r="A8" s="19"/>
      <c r="B8" s="6" t="s">
        <v>4</v>
      </c>
      <c r="C8" s="6" t="s">
        <v>4</v>
      </c>
      <c r="D8" s="6" t="s">
        <v>4</v>
      </c>
    </row>
    <row r="9" spans="1:4" ht="15" customHeight="1">
      <c r="A9" s="6" t="s">
        <v>1109</v>
      </c>
      <c r="B9" s="7">
        <v>14525</v>
      </c>
      <c r="C9" s="7">
        <v>1533</v>
      </c>
      <c r="D9" s="7">
        <v>12992</v>
      </c>
    </row>
    <row r="10" spans="1:4" ht="15" customHeight="1">
      <c r="A10" s="3" t="s">
        <v>1110</v>
      </c>
      <c r="B10" s="4" t="s">
        <v>1</v>
      </c>
      <c r="C10" s="4" t="s">
        <v>1</v>
      </c>
      <c r="D10" s="4" t="s">
        <v>1</v>
      </c>
    </row>
    <row r="11" spans="1:4" ht="15" customHeight="1">
      <c r="A11" s="6" t="s">
        <v>1111</v>
      </c>
      <c r="B11" s="4" t="s">
        <v>10</v>
      </c>
      <c r="C11" s="9">
        <v>0.02</v>
      </c>
      <c r="D11" s="4" t="s">
        <v>10</v>
      </c>
    </row>
    <row r="12" spans="1:4" ht="15" customHeight="1">
      <c r="A12" s="6" t="s">
        <v>1112</v>
      </c>
      <c r="B12" s="4" t="s">
        <v>10</v>
      </c>
      <c r="C12" s="9">
        <v>0.107</v>
      </c>
      <c r="D12" s="4" t="s">
        <v>10</v>
      </c>
    </row>
    <row r="13" spans="1:4" ht="15" customHeight="1">
      <c r="A13" s="6" t="s">
        <v>1113</v>
      </c>
      <c r="B13" s="4" t="s">
        <v>10</v>
      </c>
      <c r="C13" s="9">
        <v>0.40899999999999997</v>
      </c>
      <c r="D13" s="4" t="s">
        <v>10</v>
      </c>
    </row>
    <row r="14" spans="1:4" ht="15" customHeight="1">
      <c r="A14" s="6" t="s">
        <v>1114</v>
      </c>
      <c r="B14" s="4" t="s">
        <v>10</v>
      </c>
      <c r="C14" s="9">
        <v>0.17399999999999999</v>
      </c>
      <c r="D14" s="4" t="s">
        <v>10</v>
      </c>
    </row>
    <row r="15" spans="1:4" ht="15" customHeight="1">
      <c r="A15" s="6" t="s">
        <v>1115</v>
      </c>
      <c r="B15" s="4" t="s">
        <v>10</v>
      </c>
      <c r="C15" s="9">
        <v>0.13800000000000001</v>
      </c>
      <c r="D15" s="4" t="s">
        <v>10</v>
      </c>
    </row>
    <row r="16" spans="1:4">
      <c r="A16" s="6" t="s">
        <v>1</v>
      </c>
      <c r="B16" s="4" t="s">
        <v>1</v>
      </c>
      <c r="C16" s="9" t="s">
        <v>1</v>
      </c>
      <c r="D16" s="4" t="s">
        <v>1</v>
      </c>
    </row>
    <row r="17" spans="1:4">
      <c r="A17" s="3" t="s">
        <v>632</v>
      </c>
      <c r="B17" s="4" t="s">
        <v>1</v>
      </c>
      <c r="C17" s="9" t="s">
        <v>1</v>
      </c>
      <c r="D17" s="4" t="s">
        <v>1</v>
      </c>
    </row>
    <row r="18" spans="1:4">
      <c r="A18" s="6" t="s">
        <v>442</v>
      </c>
      <c r="B18" s="9">
        <v>0.47899999999999998</v>
      </c>
      <c r="C18" s="9">
        <v>0.96299999999999997</v>
      </c>
      <c r="D18" s="9">
        <v>0.42199999999999999</v>
      </c>
    </row>
    <row r="19" spans="1:4">
      <c r="A19" s="6" t="s">
        <v>444</v>
      </c>
      <c r="B19" s="9">
        <v>0.52100000000000002</v>
      </c>
      <c r="C19" s="9">
        <v>3.6999999999999998E-2</v>
      </c>
      <c r="D19" s="9">
        <v>0.57799999999999996</v>
      </c>
    </row>
    <row r="20" spans="1:4">
      <c r="A20" s="6" t="s">
        <v>1</v>
      </c>
      <c r="B20" s="9" t="s">
        <v>1</v>
      </c>
      <c r="C20" s="9" t="s">
        <v>1</v>
      </c>
      <c r="D20" s="9" t="s">
        <v>1</v>
      </c>
    </row>
    <row r="21" spans="1:4">
      <c r="A21" s="3" t="s">
        <v>619</v>
      </c>
      <c r="B21" s="9" t="s">
        <v>1</v>
      </c>
      <c r="C21" s="9" t="s">
        <v>1</v>
      </c>
      <c r="D21" s="9" t="s">
        <v>1</v>
      </c>
    </row>
    <row r="22" spans="1:4" ht="15" customHeight="1">
      <c r="A22" s="6" t="s">
        <v>1116</v>
      </c>
      <c r="B22" s="9">
        <v>0.16400000000000001</v>
      </c>
      <c r="C22" s="9">
        <v>1.7000000000000001E-2</v>
      </c>
      <c r="D22" s="9">
        <v>0.18099999999999999</v>
      </c>
    </row>
    <row r="23" spans="1:4" ht="15" customHeight="1">
      <c r="A23" s="6" t="s">
        <v>1117</v>
      </c>
      <c r="B23" s="9">
        <v>0.39900000000000002</v>
      </c>
      <c r="C23" s="9">
        <v>0.18</v>
      </c>
      <c r="D23" s="9">
        <v>0.42499999999999999</v>
      </c>
    </row>
    <row r="24" spans="1:4" ht="15" customHeight="1">
      <c r="A24" s="6" t="s">
        <v>1118</v>
      </c>
      <c r="B24" s="9">
        <v>0.193</v>
      </c>
      <c r="C24" s="9">
        <v>0.24</v>
      </c>
      <c r="D24" s="9">
        <v>0.187</v>
      </c>
    </row>
    <row r="25" spans="1:4" ht="15" customHeight="1">
      <c r="A25" s="6" t="s">
        <v>463</v>
      </c>
      <c r="B25" s="9">
        <v>0.13</v>
      </c>
      <c r="C25" s="9">
        <v>0.26600000000000001</v>
      </c>
      <c r="D25" s="9">
        <v>0.114</v>
      </c>
    </row>
    <row r="26" spans="1:4" ht="15" customHeight="1">
      <c r="A26" s="6" t="s">
        <v>1119</v>
      </c>
      <c r="B26" s="9">
        <v>0.114</v>
      </c>
      <c r="C26" s="9">
        <v>0.29699999999999999</v>
      </c>
      <c r="D26" s="9">
        <v>9.2999999999999999E-2</v>
      </c>
    </row>
    <row r="27" spans="1:4">
      <c r="A27" s="6" t="s">
        <v>1</v>
      </c>
      <c r="B27" s="9" t="s">
        <v>1</v>
      </c>
      <c r="C27" s="9" t="s">
        <v>1</v>
      </c>
      <c r="D27" s="9" t="s">
        <v>1</v>
      </c>
    </row>
    <row r="28" spans="1:4" ht="15" customHeight="1">
      <c r="A28" s="3" t="s">
        <v>633</v>
      </c>
      <c r="B28" s="9" t="s">
        <v>1</v>
      </c>
      <c r="C28" s="9" t="s">
        <v>1</v>
      </c>
      <c r="D28" s="9" t="s">
        <v>1</v>
      </c>
    </row>
    <row r="29" spans="1:4">
      <c r="A29" s="6" t="s">
        <v>477</v>
      </c>
      <c r="B29" s="9">
        <v>0.98899999999999999</v>
      </c>
      <c r="C29" s="9">
        <v>0.97799999999999998</v>
      </c>
      <c r="D29" s="9">
        <v>0.99</v>
      </c>
    </row>
    <row r="30" spans="1:4">
      <c r="A30" s="6" t="s">
        <v>481</v>
      </c>
      <c r="B30" s="9">
        <v>0.95199999999999996</v>
      </c>
      <c r="C30" s="9">
        <v>0.97799999999999998</v>
      </c>
      <c r="D30" s="9">
        <v>0.94899999999999995</v>
      </c>
    </row>
    <row r="31" spans="1:4" ht="15" customHeight="1">
      <c r="A31" s="6" t="s">
        <v>482</v>
      </c>
      <c r="B31" s="9">
        <v>2E-3</v>
      </c>
      <c r="C31" s="9">
        <v>0</v>
      </c>
      <c r="D31" s="9">
        <v>3.0000000000000001E-3</v>
      </c>
    </row>
    <row r="32" spans="1:4" ht="15" customHeight="1">
      <c r="A32" s="6" t="s">
        <v>483</v>
      </c>
      <c r="B32" s="9">
        <v>0</v>
      </c>
      <c r="C32" s="9">
        <v>0</v>
      </c>
      <c r="D32" s="9">
        <v>0</v>
      </c>
    </row>
    <row r="33" spans="1:4">
      <c r="A33" s="6" t="s">
        <v>490</v>
      </c>
      <c r="B33" s="9">
        <v>3.1E-2</v>
      </c>
      <c r="C33" s="9">
        <v>0</v>
      </c>
      <c r="D33" s="9">
        <v>3.5000000000000003E-2</v>
      </c>
    </row>
    <row r="34" spans="1:4" ht="15" customHeight="1">
      <c r="A34" s="6" t="s">
        <v>503</v>
      </c>
      <c r="B34" s="9">
        <v>0</v>
      </c>
      <c r="C34" s="9">
        <v>0</v>
      </c>
      <c r="D34" s="9">
        <v>0</v>
      </c>
    </row>
    <row r="35" spans="1:4" ht="15" customHeight="1">
      <c r="A35" s="6" t="s">
        <v>508</v>
      </c>
      <c r="B35" s="9">
        <v>4.0000000000000001E-3</v>
      </c>
      <c r="C35" s="9">
        <v>0</v>
      </c>
      <c r="D35" s="9">
        <v>4.0000000000000001E-3</v>
      </c>
    </row>
    <row r="36" spans="1:4" ht="15" customHeight="1">
      <c r="A36" s="6" t="s">
        <v>479</v>
      </c>
      <c r="B36" s="9">
        <v>1.0999999999999999E-2</v>
      </c>
      <c r="C36" s="9">
        <v>2.1999999999999999E-2</v>
      </c>
      <c r="D36" s="9">
        <v>0.01</v>
      </c>
    </row>
    <row r="37" spans="1:4">
      <c r="A37" s="6" t="s">
        <v>1</v>
      </c>
      <c r="B37" s="9" t="s">
        <v>1</v>
      </c>
      <c r="C37" s="9" t="s">
        <v>1</v>
      </c>
      <c r="D37" s="9" t="s">
        <v>1</v>
      </c>
    </row>
    <row r="38" spans="1:4" ht="15" customHeight="1">
      <c r="A38" s="6" t="s">
        <v>1120</v>
      </c>
      <c r="B38" s="9">
        <v>1.4E-2</v>
      </c>
      <c r="C38" s="9">
        <v>1.7000000000000001E-2</v>
      </c>
      <c r="D38" s="9">
        <v>1.4E-2</v>
      </c>
    </row>
    <row r="39" spans="1:4" ht="15" customHeight="1">
      <c r="A39" s="6" t="s">
        <v>720</v>
      </c>
      <c r="B39" s="9">
        <v>0.93899999999999995</v>
      </c>
      <c r="C39" s="9">
        <v>0.96199999999999997</v>
      </c>
      <c r="D39" s="9">
        <v>0.93700000000000006</v>
      </c>
    </row>
    <row r="40" spans="1:4">
      <c r="A40" s="6" t="s">
        <v>1</v>
      </c>
      <c r="B40" s="4" t="s">
        <v>1</v>
      </c>
      <c r="C40" s="4" t="s">
        <v>1</v>
      </c>
      <c r="D40" s="4" t="s">
        <v>1</v>
      </c>
    </row>
    <row r="41" spans="1:4" ht="15" customHeight="1">
      <c r="A41" s="3" t="s">
        <v>1121</v>
      </c>
      <c r="B41" s="4" t="s">
        <v>1</v>
      </c>
      <c r="C41" s="4" t="s">
        <v>1</v>
      </c>
      <c r="D41" s="4" t="s">
        <v>1</v>
      </c>
    </row>
    <row r="42" spans="1:4" ht="15" customHeight="1">
      <c r="A42" s="6" t="s">
        <v>1122</v>
      </c>
      <c r="B42" s="7">
        <v>38248</v>
      </c>
      <c r="C42" s="7">
        <v>40116</v>
      </c>
      <c r="D42" s="7">
        <v>38117</v>
      </c>
    </row>
    <row r="43" spans="1:4">
      <c r="A43" s="6" t="s">
        <v>442</v>
      </c>
      <c r="B43" s="4" t="s">
        <v>10</v>
      </c>
      <c r="C43" s="7">
        <v>39183</v>
      </c>
      <c r="D43" s="7">
        <v>52052</v>
      </c>
    </row>
    <row r="44" spans="1:4">
      <c r="A44" s="6" t="s">
        <v>444</v>
      </c>
      <c r="B44" s="4" t="s">
        <v>10</v>
      </c>
      <c r="C44" s="7">
        <v>54250</v>
      </c>
      <c r="D44" s="7">
        <v>28179</v>
      </c>
    </row>
    <row r="45" spans="1:4">
      <c r="A45" s="6" t="s">
        <v>1</v>
      </c>
      <c r="B45" s="4" t="s">
        <v>1</v>
      </c>
      <c r="C45" s="4" t="s">
        <v>1</v>
      </c>
      <c r="D45" s="4" t="s">
        <v>1</v>
      </c>
    </row>
    <row r="46" spans="1:4" ht="15" customHeight="1">
      <c r="A46" s="3" t="s">
        <v>722</v>
      </c>
      <c r="B46" s="4" t="s">
        <v>1</v>
      </c>
      <c r="C46" s="4" t="s">
        <v>1</v>
      </c>
      <c r="D46" s="4" t="s">
        <v>1</v>
      </c>
    </row>
    <row r="47" spans="1:4" ht="15" customHeight="1">
      <c r="A47" s="6" t="s">
        <v>1123</v>
      </c>
      <c r="B47" s="7">
        <v>13511</v>
      </c>
      <c r="C47" s="7">
        <v>1533</v>
      </c>
      <c r="D47" s="7">
        <v>11978</v>
      </c>
    </row>
    <row r="48" spans="1:4" ht="15" customHeight="1">
      <c r="A48" s="6" t="s">
        <v>724</v>
      </c>
      <c r="B48" s="9">
        <v>4.2999999999999997E-2</v>
      </c>
      <c r="C48" s="9">
        <v>0.08</v>
      </c>
      <c r="D48" s="9">
        <v>3.7999999999999999E-2</v>
      </c>
    </row>
    <row r="49" spans="1:4" ht="15" customHeight="1">
      <c r="A49" s="6" t="s">
        <v>728</v>
      </c>
      <c r="B49" s="9">
        <v>0.218</v>
      </c>
      <c r="C49" s="9">
        <v>0.23799999999999999</v>
      </c>
      <c r="D49" s="9">
        <v>0.215</v>
      </c>
    </row>
    <row r="50" spans="1:4" ht="15" customHeight="1">
      <c r="A50" s="6" t="s">
        <v>1060</v>
      </c>
      <c r="B50" s="9">
        <v>0.28499999999999998</v>
      </c>
      <c r="C50" s="9">
        <v>0.38600000000000001</v>
      </c>
      <c r="D50" s="9">
        <v>0.27200000000000002</v>
      </c>
    </row>
    <row r="51" spans="1:4" ht="15" customHeight="1">
      <c r="A51" s="6" t="s">
        <v>733</v>
      </c>
      <c r="B51" s="9">
        <v>0.45400000000000001</v>
      </c>
      <c r="C51" s="9">
        <v>0.29499999999999998</v>
      </c>
      <c r="D51" s="9">
        <v>0.47499999999999998</v>
      </c>
    </row>
    <row r="52" spans="1:4">
      <c r="A52" s="6" t="s">
        <v>1</v>
      </c>
      <c r="B52" s="4" t="s">
        <v>1</v>
      </c>
      <c r="C52" s="4" t="s">
        <v>1</v>
      </c>
      <c r="D52" s="4" t="s">
        <v>1</v>
      </c>
    </row>
    <row r="53" spans="1:4" ht="15" customHeight="1">
      <c r="A53" s="3" t="s">
        <v>8</v>
      </c>
      <c r="B53" s="4" t="s">
        <v>1</v>
      </c>
      <c r="C53" s="4" t="s">
        <v>1</v>
      </c>
      <c r="D53" s="4" t="s">
        <v>1</v>
      </c>
    </row>
    <row r="54" spans="1:4" ht="15" customHeight="1">
      <c r="A54" s="6" t="s">
        <v>1124</v>
      </c>
      <c r="B54" s="7">
        <v>10973</v>
      </c>
      <c r="C54" s="11">
        <v>670</v>
      </c>
      <c r="D54" s="7">
        <v>10303</v>
      </c>
    </row>
    <row r="55" spans="1:4" ht="15" customHeight="1">
      <c r="A55" s="6" t="s">
        <v>1125</v>
      </c>
      <c r="B55" s="9">
        <v>0.84299999999999997</v>
      </c>
      <c r="C55" s="9">
        <v>0.77800000000000002</v>
      </c>
      <c r="D55" s="9">
        <v>0.84699999999999998</v>
      </c>
    </row>
    <row r="56" spans="1:4" ht="15" customHeight="1">
      <c r="A56" s="6" t="s">
        <v>1126</v>
      </c>
      <c r="B56" s="7">
        <v>9247</v>
      </c>
      <c r="C56" s="11">
        <v>521</v>
      </c>
      <c r="D56" s="7">
        <v>8726</v>
      </c>
    </row>
    <row r="57" spans="1:4" ht="15" customHeight="1">
      <c r="A57" s="6" t="s">
        <v>1127</v>
      </c>
      <c r="B57" s="9">
        <v>5.3999999999999999E-2</v>
      </c>
      <c r="C57" s="9">
        <v>2.7E-2</v>
      </c>
      <c r="D57" s="9">
        <v>5.6000000000000001E-2</v>
      </c>
    </row>
    <row r="58" spans="1:4">
      <c r="A58" s="6" t="s">
        <v>1</v>
      </c>
      <c r="B58" s="4" t="s">
        <v>1</v>
      </c>
      <c r="C58" s="4" t="s">
        <v>1</v>
      </c>
      <c r="D58" s="4" t="s">
        <v>1</v>
      </c>
    </row>
    <row r="59" spans="1:4" ht="15" customHeight="1">
      <c r="A59" s="3" t="s">
        <v>662</v>
      </c>
      <c r="B59" s="4" t="s">
        <v>1</v>
      </c>
      <c r="C59" s="4" t="s">
        <v>1</v>
      </c>
      <c r="D59" s="4" t="s">
        <v>1</v>
      </c>
    </row>
    <row r="60" spans="1:4" ht="15" customHeight="1">
      <c r="A60" s="6" t="s">
        <v>1128</v>
      </c>
      <c r="B60" s="7">
        <v>14298</v>
      </c>
      <c r="C60" s="4" t="s">
        <v>10</v>
      </c>
      <c r="D60" s="4" t="s">
        <v>10</v>
      </c>
    </row>
    <row r="61" spans="1:4" ht="15" customHeight="1">
      <c r="A61" s="6" t="s">
        <v>1129</v>
      </c>
      <c r="B61" s="9">
        <v>3.0000000000000001E-3</v>
      </c>
      <c r="C61" s="4" t="s">
        <v>10</v>
      </c>
      <c r="D61" s="4" t="s">
        <v>10</v>
      </c>
    </row>
    <row r="62" spans="1:4">
      <c r="A62" s="6" t="s">
        <v>1</v>
      </c>
      <c r="B62" s="4" t="s">
        <v>1</v>
      </c>
      <c r="C62" s="4" t="s">
        <v>1</v>
      </c>
      <c r="D62" s="4" t="s">
        <v>1</v>
      </c>
    </row>
    <row r="63" spans="1:4" ht="15" customHeight="1">
      <c r="A63" s="3" t="s">
        <v>1130</v>
      </c>
      <c r="B63" s="4" t="s">
        <v>1</v>
      </c>
      <c r="C63" s="4" t="s">
        <v>1</v>
      </c>
      <c r="D63" s="4" t="s">
        <v>1</v>
      </c>
    </row>
    <row r="64" spans="1:4" ht="15" customHeight="1">
      <c r="A64" s="6" t="s">
        <v>1128</v>
      </c>
      <c r="B64" s="7">
        <v>14298</v>
      </c>
      <c r="C64" s="4" t="s">
        <v>10</v>
      </c>
      <c r="D64" s="4" t="s">
        <v>10</v>
      </c>
    </row>
    <row r="65" spans="1:4" ht="15" customHeight="1">
      <c r="A65" s="6" t="s">
        <v>1131</v>
      </c>
      <c r="B65" s="9">
        <v>2.7E-2</v>
      </c>
      <c r="C65" s="4" t="s">
        <v>10</v>
      </c>
      <c r="D65" s="4" t="s">
        <v>10</v>
      </c>
    </row>
    <row r="66" spans="1:4">
      <c r="A66" s="6" t="s">
        <v>1</v>
      </c>
      <c r="B66" s="4" t="s">
        <v>1</v>
      </c>
      <c r="C66" s="4" t="s">
        <v>1</v>
      </c>
      <c r="D66" s="4" t="s">
        <v>1</v>
      </c>
    </row>
    <row r="67" spans="1:4" ht="15" customHeight="1">
      <c r="A67" s="6" t="s">
        <v>605</v>
      </c>
      <c r="B67" s="4" t="s">
        <v>1</v>
      </c>
      <c r="C67" s="4" t="s">
        <v>1</v>
      </c>
      <c r="D67" s="4" t="s">
        <v>1</v>
      </c>
    </row>
    <row r="68" spans="1:4" ht="15" customHeight="1">
      <c r="A68" s="6" t="s">
        <v>1132</v>
      </c>
      <c r="B68" s="9">
        <v>1.4999999999999999E-2</v>
      </c>
      <c r="C68" s="4" t="s">
        <v>10</v>
      </c>
      <c r="D68" s="4" t="s">
        <v>10</v>
      </c>
    </row>
    <row r="69" spans="1:4" ht="15" customHeight="1">
      <c r="A69" s="6" t="s">
        <v>1133</v>
      </c>
      <c r="B69" s="9">
        <v>3.2000000000000001E-2</v>
      </c>
      <c r="C69" s="4" t="s">
        <v>10</v>
      </c>
      <c r="D69" s="4" t="s">
        <v>10</v>
      </c>
    </row>
  </sheetData>
  <mergeCells count="1">
    <mergeCell ref="B6:D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K62" workbookViewId="0">
      <selection activeCell="T96" sqref="T96"/>
    </sheetView>
  </sheetViews>
  <sheetFormatPr baseColWidth="10" defaultRowHeight="15" x14ac:dyDescent="0"/>
  <cols>
    <col min="1" max="1" width="25.5" style="48" customWidth="1"/>
    <col min="2" max="16384" width="10.83203125" style="48"/>
  </cols>
  <sheetData>
    <row r="1" spans="1:2" ht="20">
      <c r="A1" s="57" t="s">
        <v>1317</v>
      </c>
    </row>
    <row r="2" spans="1:2" ht="20">
      <c r="A2" s="57" t="s">
        <v>1318</v>
      </c>
    </row>
    <row r="5" spans="1:2" ht="15" customHeight="1">
      <c r="A5" s="18" t="s">
        <v>1</v>
      </c>
      <c r="B5" s="6" t="s">
        <v>3</v>
      </c>
    </row>
    <row r="6" spans="1:2">
      <c r="A6" s="19"/>
      <c r="B6" s="6" t="s">
        <v>4</v>
      </c>
    </row>
    <row r="7" spans="1:2">
      <c r="A7" s="6" t="s">
        <v>971</v>
      </c>
      <c r="B7" s="7">
        <v>18806</v>
      </c>
    </row>
    <row r="8" spans="1:2">
      <c r="A8" s="6" t="s">
        <v>1319</v>
      </c>
      <c r="B8" s="11">
        <v>831</v>
      </c>
    </row>
    <row r="9" spans="1:2" ht="15" customHeight="1">
      <c r="A9" s="6" t="s">
        <v>1320</v>
      </c>
      <c r="B9" s="7">
        <v>3423</v>
      </c>
    </row>
    <row r="10" spans="1:2" ht="15" customHeight="1">
      <c r="A10" s="6" t="s">
        <v>1321</v>
      </c>
      <c r="B10" s="11">
        <v>333</v>
      </c>
    </row>
    <row r="11" spans="1:2" ht="15" customHeight="1">
      <c r="A11" s="6" t="s">
        <v>1322</v>
      </c>
      <c r="B11" s="11">
        <v>681</v>
      </c>
    </row>
    <row r="12" spans="1:2" ht="15" customHeight="1">
      <c r="A12" s="6" t="s">
        <v>1323</v>
      </c>
      <c r="B12" s="11">
        <v>618</v>
      </c>
    </row>
    <row r="13" spans="1:2" ht="15" customHeight="1">
      <c r="A13" s="6" t="s">
        <v>1324</v>
      </c>
      <c r="B13" s="11">
        <v>773</v>
      </c>
    </row>
    <row r="14" spans="1:2" ht="15" customHeight="1">
      <c r="A14" s="6" t="s">
        <v>1325</v>
      </c>
      <c r="B14" s="7">
        <v>1246</v>
      </c>
    </row>
    <row r="15" spans="1:2" ht="15" customHeight="1">
      <c r="A15" s="6" t="s">
        <v>1326</v>
      </c>
      <c r="B15" s="7">
        <v>1443</v>
      </c>
    </row>
    <row r="16" spans="1:2" ht="15" customHeight="1">
      <c r="A16" s="6" t="s">
        <v>1327</v>
      </c>
      <c r="B16" s="7">
        <v>1588</v>
      </c>
    </row>
    <row r="17" spans="1:2" ht="15" customHeight="1">
      <c r="A17" s="6" t="s">
        <v>1328</v>
      </c>
      <c r="B17" s="7">
        <v>1520</v>
      </c>
    </row>
    <row r="18" spans="1:2" ht="15" customHeight="1">
      <c r="A18" s="6" t="s">
        <v>1329</v>
      </c>
      <c r="B18" s="7">
        <v>1546</v>
      </c>
    </row>
    <row r="19" spans="1:2" ht="15" customHeight="1">
      <c r="A19" s="6" t="s">
        <v>1330</v>
      </c>
      <c r="B19" s="7">
        <v>1252</v>
      </c>
    </row>
    <row r="20" spans="1:2" ht="15" customHeight="1">
      <c r="A20" s="6" t="s">
        <v>1331</v>
      </c>
      <c r="B20" s="7">
        <v>1117</v>
      </c>
    </row>
    <row r="21" spans="1:2" ht="15" customHeight="1">
      <c r="A21" s="6" t="s">
        <v>1332</v>
      </c>
      <c r="B21" s="11">
        <v>772</v>
      </c>
    </row>
    <row r="22" spans="1:2" ht="15" customHeight="1">
      <c r="A22" s="6" t="s">
        <v>1333</v>
      </c>
      <c r="B22" s="7">
        <v>1663</v>
      </c>
    </row>
    <row r="23" spans="1:2" ht="15" customHeight="1">
      <c r="A23" s="6" t="s">
        <v>1334</v>
      </c>
      <c r="B23" s="7">
        <v>16711</v>
      </c>
    </row>
    <row r="24" spans="1:2">
      <c r="A24" s="6" t="s">
        <v>1319</v>
      </c>
      <c r="B24" s="11">
        <v>577</v>
      </c>
    </row>
    <row r="25" spans="1:2" ht="15" customHeight="1">
      <c r="A25" s="6" t="s">
        <v>1320</v>
      </c>
      <c r="B25" s="7">
        <v>3091</v>
      </c>
    </row>
    <row r="26" spans="1:2" ht="15" customHeight="1">
      <c r="A26" s="6" t="s">
        <v>1321</v>
      </c>
      <c r="B26" s="11">
        <v>313</v>
      </c>
    </row>
    <row r="27" spans="1:2" ht="15" customHeight="1">
      <c r="A27" s="6" t="s">
        <v>1322</v>
      </c>
      <c r="B27" s="11">
        <v>462</v>
      </c>
    </row>
    <row r="28" spans="1:2" ht="15" customHeight="1">
      <c r="A28" s="6" t="s">
        <v>1323</v>
      </c>
      <c r="B28" s="11">
        <v>452</v>
      </c>
    </row>
    <row r="29" spans="1:2" ht="15" customHeight="1">
      <c r="A29" s="6" t="s">
        <v>1324</v>
      </c>
      <c r="B29" s="11">
        <v>546</v>
      </c>
    </row>
    <row r="30" spans="1:2" ht="15" customHeight="1">
      <c r="A30" s="6" t="s">
        <v>1325</v>
      </c>
      <c r="B30" s="7">
        <v>1099</v>
      </c>
    </row>
    <row r="31" spans="1:2" ht="15" customHeight="1">
      <c r="A31" s="6" t="s">
        <v>1326</v>
      </c>
      <c r="B31" s="7">
        <v>1391</v>
      </c>
    </row>
    <row r="32" spans="1:2" ht="15" customHeight="1">
      <c r="A32" s="6" t="s">
        <v>1327</v>
      </c>
      <c r="B32" s="7">
        <v>1399</v>
      </c>
    </row>
    <row r="33" spans="1:2" ht="15" customHeight="1">
      <c r="A33" s="6" t="s">
        <v>1328</v>
      </c>
      <c r="B33" s="7">
        <v>1453</v>
      </c>
    </row>
    <row r="34" spans="1:2" ht="15" customHeight="1">
      <c r="A34" s="6" t="s">
        <v>1329</v>
      </c>
      <c r="B34" s="7">
        <v>1533</v>
      </c>
    </row>
    <row r="35" spans="1:2" ht="15" customHeight="1">
      <c r="A35" s="6" t="s">
        <v>1330</v>
      </c>
      <c r="B35" s="7">
        <v>1209</v>
      </c>
    </row>
    <row r="36" spans="1:2" ht="15" customHeight="1">
      <c r="A36" s="6" t="s">
        <v>1331</v>
      </c>
      <c r="B36" s="7">
        <v>1046</v>
      </c>
    </row>
    <row r="37" spans="1:2" ht="15" customHeight="1">
      <c r="A37" s="6" t="s">
        <v>1332</v>
      </c>
      <c r="B37" s="11">
        <v>677</v>
      </c>
    </row>
    <row r="38" spans="1:2" ht="15" customHeight="1">
      <c r="A38" s="6" t="s">
        <v>1333</v>
      </c>
      <c r="B38" s="7">
        <v>1463</v>
      </c>
    </row>
    <row r="39" spans="1:2" ht="15" customHeight="1">
      <c r="A39" s="6" t="s">
        <v>1335</v>
      </c>
      <c r="B39" s="7">
        <v>1281</v>
      </c>
    </row>
    <row r="40" spans="1:2">
      <c r="A40" s="6" t="s">
        <v>1319</v>
      </c>
      <c r="B40" s="11">
        <v>190</v>
      </c>
    </row>
    <row r="41" spans="1:2" ht="15" customHeight="1">
      <c r="A41" s="6" t="s">
        <v>1320</v>
      </c>
      <c r="B41" s="11">
        <v>188</v>
      </c>
    </row>
    <row r="42" spans="1:2" ht="15" customHeight="1">
      <c r="A42" s="6" t="s">
        <v>1321</v>
      </c>
      <c r="B42" s="11">
        <v>18</v>
      </c>
    </row>
    <row r="43" spans="1:2" ht="15" customHeight="1">
      <c r="A43" s="6" t="s">
        <v>1322</v>
      </c>
      <c r="B43" s="11">
        <v>162</v>
      </c>
    </row>
    <row r="44" spans="1:2" ht="15" customHeight="1">
      <c r="A44" s="6" t="s">
        <v>1323</v>
      </c>
      <c r="B44" s="11">
        <v>89</v>
      </c>
    </row>
    <row r="45" spans="1:2" ht="15" customHeight="1">
      <c r="A45" s="6" t="s">
        <v>1324</v>
      </c>
      <c r="B45" s="11">
        <v>106</v>
      </c>
    </row>
    <row r="46" spans="1:2" ht="15" customHeight="1">
      <c r="A46" s="6" t="s">
        <v>1325</v>
      </c>
      <c r="B46" s="11">
        <v>84</v>
      </c>
    </row>
    <row r="47" spans="1:2" ht="15" customHeight="1">
      <c r="A47" s="6" t="s">
        <v>1326</v>
      </c>
      <c r="B47" s="11">
        <v>37</v>
      </c>
    </row>
    <row r="48" spans="1:2" ht="15" customHeight="1">
      <c r="A48" s="6" t="s">
        <v>1327</v>
      </c>
      <c r="B48" s="11">
        <v>137</v>
      </c>
    </row>
    <row r="49" spans="1:2" ht="15" customHeight="1">
      <c r="A49" s="6" t="s">
        <v>1328</v>
      </c>
      <c r="B49" s="11">
        <v>31</v>
      </c>
    </row>
    <row r="50" spans="1:2" ht="15" customHeight="1">
      <c r="A50" s="6" t="s">
        <v>1329</v>
      </c>
      <c r="B50" s="11">
        <v>9</v>
      </c>
    </row>
    <row r="51" spans="1:2" ht="15" customHeight="1">
      <c r="A51" s="6" t="s">
        <v>1330</v>
      </c>
      <c r="B51" s="11">
        <v>42</v>
      </c>
    </row>
    <row r="52" spans="1:2" ht="15" customHeight="1">
      <c r="A52" s="6" t="s">
        <v>1331</v>
      </c>
      <c r="B52" s="11">
        <v>30</v>
      </c>
    </row>
    <row r="53" spans="1:2" ht="15" customHeight="1">
      <c r="A53" s="6" t="s">
        <v>1332</v>
      </c>
      <c r="B53" s="11">
        <v>58</v>
      </c>
    </row>
    <row r="54" spans="1:2" ht="15" customHeight="1">
      <c r="A54" s="6" t="s">
        <v>1333</v>
      </c>
      <c r="B54" s="11">
        <v>100</v>
      </c>
    </row>
    <row r="55" spans="1:2" ht="15" customHeight="1">
      <c r="A55" s="6" t="s">
        <v>1336</v>
      </c>
      <c r="B55" s="11">
        <v>400</v>
      </c>
    </row>
    <row r="56" spans="1:2">
      <c r="A56" s="6" t="s">
        <v>1319</v>
      </c>
      <c r="B56" s="11">
        <v>41</v>
      </c>
    </row>
    <row r="57" spans="1:2" ht="15" customHeight="1">
      <c r="A57" s="6" t="s">
        <v>1320</v>
      </c>
      <c r="B57" s="11">
        <v>75</v>
      </c>
    </row>
    <row r="58" spans="1:2" ht="15" customHeight="1">
      <c r="A58" s="6" t="s">
        <v>1321</v>
      </c>
      <c r="B58" s="11">
        <v>2</v>
      </c>
    </row>
    <row r="59" spans="1:2" ht="15" customHeight="1">
      <c r="A59" s="6" t="s">
        <v>1322</v>
      </c>
      <c r="B59" s="11">
        <v>39</v>
      </c>
    </row>
    <row r="60" spans="1:2" ht="15" customHeight="1">
      <c r="A60" s="6" t="s">
        <v>1323</v>
      </c>
      <c r="B60" s="11">
        <v>41</v>
      </c>
    </row>
    <row r="61" spans="1:2" ht="15" customHeight="1">
      <c r="A61" s="6" t="s">
        <v>1324</v>
      </c>
      <c r="B61" s="11">
        <v>54</v>
      </c>
    </row>
    <row r="62" spans="1:2" ht="15" customHeight="1">
      <c r="A62" s="6" t="s">
        <v>1325</v>
      </c>
      <c r="B62" s="11">
        <v>39</v>
      </c>
    </row>
    <row r="63" spans="1:2" ht="15" customHeight="1">
      <c r="A63" s="6" t="s">
        <v>1326</v>
      </c>
      <c r="B63" s="11">
        <v>0</v>
      </c>
    </row>
    <row r="64" spans="1:2" ht="15" customHeight="1">
      <c r="A64" s="6" t="s">
        <v>1327</v>
      </c>
      <c r="B64" s="11">
        <v>1</v>
      </c>
    </row>
    <row r="65" spans="1:2" ht="15" customHeight="1">
      <c r="A65" s="6" t="s">
        <v>1328</v>
      </c>
      <c r="B65" s="11">
        <v>36</v>
      </c>
    </row>
    <row r="66" spans="1:2" ht="15" customHeight="1">
      <c r="A66" s="6" t="s">
        <v>1329</v>
      </c>
      <c r="B66" s="11">
        <v>4</v>
      </c>
    </row>
    <row r="67" spans="1:2" ht="15" customHeight="1">
      <c r="A67" s="6" t="s">
        <v>1330</v>
      </c>
      <c r="B67" s="11">
        <v>1</v>
      </c>
    </row>
    <row r="68" spans="1:2" ht="15" customHeight="1">
      <c r="A68" s="6" t="s">
        <v>1331</v>
      </c>
      <c r="B68" s="11">
        <v>16</v>
      </c>
    </row>
    <row r="69" spans="1:2" ht="15" customHeight="1">
      <c r="A69" s="6" t="s">
        <v>1332</v>
      </c>
      <c r="B69" s="11">
        <v>27</v>
      </c>
    </row>
    <row r="70" spans="1:2" ht="15" customHeight="1">
      <c r="A70" s="6" t="s">
        <v>1333</v>
      </c>
      <c r="B70" s="11">
        <v>24</v>
      </c>
    </row>
    <row r="71" spans="1:2" ht="15" customHeight="1">
      <c r="A71" s="6" t="s">
        <v>1337</v>
      </c>
      <c r="B71" s="11">
        <v>370</v>
      </c>
    </row>
    <row r="72" spans="1:2">
      <c r="A72" s="6" t="s">
        <v>1319</v>
      </c>
      <c r="B72" s="11">
        <v>23</v>
      </c>
    </row>
    <row r="73" spans="1:2" ht="15" customHeight="1">
      <c r="A73" s="6" t="s">
        <v>1320</v>
      </c>
      <c r="B73" s="11">
        <v>69</v>
      </c>
    </row>
    <row r="74" spans="1:2" ht="15" customHeight="1">
      <c r="A74" s="6" t="s">
        <v>1321</v>
      </c>
      <c r="B74" s="11">
        <v>0</v>
      </c>
    </row>
    <row r="75" spans="1:2" ht="15" customHeight="1">
      <c r="A75" s="6" t="s">
        <v>1322</v>
      </c>
      <c r="B75" s="11">
        <v>18</v>
      </c>
    </row>
    <row r="76" spans="1:2" ht="15" customHeight="1">
      <c r="A76" s="6" t="s">
        <v>1323</v>
      </c>
      <c r="B76" s="11">
        <v>36</v>
      </c>
    </row>
    <row r="77" spans="1:2" ht="15" customHeight="1">
      <c r="A77" s="6" t="s">
        <v>1324</v>
      </c>
      <c r="B77" s="11">
        <v>23</v>
      </c>
    </row>
    <row r="78" spans="1:2" ht="15" customHeight="1">
      <c r="A78" s="6" t="s">
        <v>1325</v>
      </c>
      <c r="B78" s="11">
        <v>24</v>
      </c>
    </row>
    <row r="79" spans="1:2" ht="15" customHeight="1">
      <c r="A79" s="6" t="s">
        <v>1326</v>
      </c>
      <c r="B79" s="11">
        <v>15</v>
      </c>
    </row>
    <row r="80" spans="1:2" ht="15" customHeight="1">
      <c r="A80" s="6" t="s">
        <v>1327</v>
      </c>
      <c r="B80" s="11">
        <v>51</v>
      </c>
    </row>
    <row r="81" spans="1:2" ht="15" customHeight="1">
      <c r="A81" s="6" t="s">
        <v>1328</v>
      </c>
      <c r="B81" s="11">
        <v>0</v>
      </c>
    </row>
    <row r="82" spans="1:2" ht="15" customHeight="1">
      <c r="A82" s="6" t="s">
        <v>1329</v>
      </c>
      <c r="B82" s="11">
        <v>0</v>
      </c>
    </row>
    <row r="83" spans="1:2" ht="15" customHeight="1">
      <c r="A83" s="6" t="s">
        <v>1330</v>
      </c>
      <c r="B83" s="11">
        <v>0</v>
      </c>
    </row>
    <row r="84" spans="1:2" ht="15" customHeight="1">
      <c r="A84" s="6" t="s">
        <v>1331</v>
      </c>
      <c r="B84" s="11">
        <v>25</v>
      </c>
    </row>
    <row r="85" spans="1:2" ht="15" customHeight="1">
      <c r="A85" s="6" t="s">
        <v>1332</v>
      </c>
      <c r="B85" s="11">
        <v>10</v>
      </c>
    </row>
    <row r="86" spans="1:2" ht="15" customHeight="1">
      <c r="A86" s="6" t="s">
        <v>1333</v>
      </c>
      <c r="B86" s="11">
        <v>76</v>
      </c>
    </row>
    <row r="87" spans="1:2" ht="15" customHeight="1">
      <c r="A87" s="6" t="s">
        <v>1338</v>
      </c>
      <c r="B87" s="11">
        <v>44</v>
      </c>
    </row>
    <row r="88" spans="1:2">
      <c r="A88" s="6" t="s">
        <v>1319</v>
      </c>
      <c r="B88" s="11">
        <v>0</v>
      </c>
    </row>
    <row r="89" spans="1:2" ht="15" customHeight="1">
      <c r="A89" s="6" t="s">
        <v>1320</v>
      </c>
      <c r="B89" s="11">
        <v>0</v>
      </c>
    </row>
    <row r="90" spans="1:2" ht="15" customHeight="1">
      <c r="A90" s="6" t="s">
        <v>1321</v>
      </c>
      <c r="B90" s="11">
        <v>0</v>
      </c>
    </row>
    <row r="91" spans="1:2" ht="15" customHeight="1">
      <c r="A91" s="6" t="s">
        <v>1322</v>
      </c>
      <c r="B91" s="11">
        <v>0</v>
      </c>
    </row>
    <row r="92" spans="1:2" ht="15" customHeight="1">
      <c r="A92" s="6" t="s">
        <v>1323</v>
      </c>
      <c r="B92" s="11">
        <v>0</v>
      </c>
    </row>
    <row r="93" spans="1:2" ht="15" customHeight="1">
      <c r="A93" s="6" t="s">
        <v>1324</v>
      </c>
      <c r="B93" s="11">
        <v>44</v>
      </c>
    </row>
    <row r="94" spans="1:2" ht="15" customHeight="1">
      <c r="A94" s="6" t="s">
        <v>1325</v>
      </c>
      <c r="B94" s="11">
        <v>0</v>
      </c>
    </row>
    <row r="95" spans="1:2" ht="15" customHeight="1">
      <c r="A95" s="6" t="s">
        <v>1326</v>
      </c>
      <c r="B95" s="11">
        <v>0</v>
      </c>
    </row>
    <row r="96" spans="1:2" ht="15" customHeight="1">
      <c r="A96" s="6" t="s">
        <v>1327</v>
      </c>
      <c r="B96" s="11">
        <v>0</v>
      </c>
    </row>
    <row r="97" spans="1:2" ht="15" customHeight="1">
      <c r="A97" s="6" t="s">
        <v>1328</v>
      </c>
      <c r="B97" s="11">
        <v>0</v>
      </c>
    </row>
    <row r="98" spans="1:2" ht="15" customHeight="1">
      <c r="A98" s="6" t="s">
        <v>1329</v>
      </c>
      <c r="B98" s="11">
        <v>0</v>
      </c>
    </row>
    <row r="99" spans="1:2" ht="15" customHeight="1">
      <c r="A99" s="6" t="s">
        <v>1330</v>
      </c>
      <c r="B99" s="11">
        <v>0</v>
      </c>
    </row>
    <row r="100" spans="1:2" ht="15" customHeight="1">
      <c r="A100" s="6" t="s">
        <v>1331</v>
      </c>
      <c r="B100" s="11">
        <v>0</v>
      </c>
    </row>
    <row r="101" spans="1:2" ht="15" customHeight="1">
      <c r="A101" s="6" t="s">
        <v>1332</v>
      </c>
      <c r="B101" s="11">
        <v>0</v>
      </c>
    </row>
    <row r="102" spans="1:2" ht="15" customHeight="1">
      <c r="A102" s="6" t="s">
        <v>1333</v>
      </c>
      <c r="B102" s="11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9"/>
  <sheetViews>
    <sheetView topLeftCell="A60" workbookViewId="0">
      <selection activeCell="F235" sqref="F235"/>
    </sheetView>
  </sheetViews>
  <sheetFormatPr baseColWidth="10" defaultRowHeight="15" x14ac:dyDescent="0"/>
  <cols>
    <col min="1" max="1" width="36" style="48" customWidth="1"/>
    <col min="2" max="16384" width="10.83203125" style="48"/>
  </cols>
  <sheetData>
    <row r="1" spans="1:5" ht="20">
      <c r="A1" s="16" t="s">
        <v>438</v>
      </c>
    </row>
    <row r="2" spans="1:5" ht="20">
      <c r="A2" s="16" t="s">
        <v>0</v>
      </c>
    </row>
    <row r="3" spans="1:5" ht="20">
      <c r="A3" s="16"/>
    </row>
    <row r="4" spans="1:5">
      <c r="A4" s="18" t="s">
        <v>2</v>
      </c>
      <c r="B4" s="42" t="s">
        <v>3</v>
      </c>
      <c r="C4" s="42"/>
      <c r="D4" s="42"/>
      <c r="E4" s="42"/>
    </row>
    <row r="5" spans="1:5" ht="42">
      <c r="A5" s="19"/>
      <c r="B5" s="4" t="s">
        <v>4</v>
      </c>
      <c r="C5" s="4" t="s">
        <v>5</v>
      </c>
      <c r="D5" s="4" t="s">
        <v>6</v>
      </c>
      <c r="E5" s="4" t="s">
        <v>7</v>
      </c>
    </row>
    <row r="6" spans="1:5">
      <c r="A6" s="3" t="s">
        <v>213</v>
      </c>
      <c r="B6" s="4" t="s">
        <v>1</v>
      </c>
      <c r="C6" s="4" t="s">
        <v>1</v>
      </c>
      <c r="D6" s="4" t="s">
        <v>1</v>
      </c>
      <c r="E6" s="4" t="s">
        <v>1</v>
      </c>
    </row>
    <row r="7" spans="1:5">
      <c r="A7" s="6" t="s">
        <v>214</v>
      </c>
      <c r="B7" s="7">
        <v>8623</v>
      </c>
      <c r="C7" s="4" t="s">
        <v>215</v>
      </c>
      <c r="D7" s="7">
        <v>8623</v>
      </c>
      <c r="E7" s="4" t="s">
        <v>10</v>
      </c>
    </row>
    <row r="8" spans="1:5">
      <c r="A8" s="6" t="s">
        <v>216</v>
      </c>
      <c r="B8" s="7">
        <v>7621</v>
      </c>
      <c r="C8" s="4" t="s">
        <v>33</v>
      </c>
      <c r="D8" s="9">
        <v>0.88400000000000001</v>
      </c>
      <c r="E8" s="4" t="s">
        <v>129</v>
      </c>
    </row>
    <row r="9" spans="1:5">
      <c r="A9" s="6" t="s">
        <v>217</v>
      </c>
      <c r="B9" s="7">
        <v>1002</v>
      </c>
      <c r="C9" s="4" t="s">
        <v>33</v>
      </c>
      <c r="D9" s="9">
        <v>0.11600000000000001</v>
      </c>
      <c r="E9" s="4" t="s">
        <v>129</v>
      </c>
    </row>
    <row r="10" spans="1:5">
      <c r="A10" s="6" t="s">
        <v>1424</v>
      </c>
      <c r="B10" s="7">
        <v>784</v>
      </c>
      <c r="C10" s="4"/>
      <c r="D10" s="9">
        <f>B10/B7</f>
        <v>9.0919633538211753E-2</v>
      </c>
      <c r="E10" s="4"/>
    </row>
    <row r="11" spans="1:5">
      <c r="A11" s="6" t="s">
        <v>1</v>
      </c>
      <c r="B11" s="4" t="s">
        <v>1</v>
      </c>
      <c r="C11" s="4" t="s">
        <v>1</v>
      </c>
      <c r="D11" s="9" t="s">
        <v>1</v>
      </c>
      <c r="E11" s="4" t="s">
        <v>1</v>
      </c>
    </row>
    <row r="12" spans="1:5">
      <c r="A12" s="6" t="s">
        <v>218</v>
      </c>
      <c r="B12" s="11">
        <v>0.3</v>
      </c>
      <c r="C12" s="4" t="s">
        <v>43</v>
      </c>
      <c r="D12" s="9" t="s">
        <v>10</v>
      </c>
      <c r="E12" s="4" t="s">
        <v>10</v>
      </c>
    </row>
    <row r="13" spans="1:5">
      <c r="A13" s="6" t="s">
        <v>219</v>
      </c>
      <c r="B13" s="11">
        <v>4</v>
      </c>
      <c r="C13" s="4" t="s">
        <v>220</v>
      </c>
      <c r="D13" s="9" t="s">
        <v>10</v>
      </c>
      <c r="E13" s="4" t="s">
        <v>10</v>
      </c>
    </row>
    <row r="14" spans="1:5">
      <c r="A14" s="6" t="s">
        <v>1</v>
      </c>
      <c r="B14" s="4" t="s">
        <v>1</v>
      </c>
      <c r="C14" s="4" t="s">
        <v>1</v>
      </c>
      <c r="D14" s="9" t="s">
        <v>1</v>
      </c>
      <c r="E14" s="4" t="s">
        <v>1</v>
      </c>
    </row>
    <row r="15" spans="1:5">
      <c r="A15" s="3" t="s">
        <v>221</v>
      </c>
      <c r="B15" s="4" t="s">
        <v>1</v>
      </c>
      <c r="C15" s="4" t="s">
        <v>1</v>
      </c>
      <c r="D15" s="9" t="s">
        <v>1</v>
      </c>
      <c r="E15" s="4" t="s">
        <v>1</v>
      </c>
    </row>
    <row r="16" spans="1:5">
      <c r="A16" s="6" t="s">
        <v>214</v>
      </c>
      <c r="B16" s="7">
        <v>8623</v>
      </c>
      <c r="C16" s="4" t="s">
        <v>215</v>
      </c>
      <c r="D16" s="10">
        <v>8623</v>
      </c>
      <c r="E16" s="4" t="s">
        <v>10</v>
      </c>
    </row>
    <row r="17" spans="1:5">
      <c r="A17" s="6" t="s">
        <v>222</v>
      </c>
      <c r="B17" s="7">
        <v>6586</v>
      </c>
      <c r="C17" s="4" t="s">
        <v>223</v>
      </c>
      <c r="D17" s="9">
        <v>0.76400000000000001</v>
      </c>
      <c r="E17" s="4" t="s">
        <v>39</v>
      </c>
    </row>
    <row r="18" spans="1:5">
      <c r="A18" s="6" t="s">
        <v>224</v>
      </c>
      <c r="B18" s="11">
        <v>623</v>
      </c>
      <c r="C18" s="4" t="s">
        <v>114</v>
      </c>
      <c r="D18" s="9">
        <v>7.1999999999999995E-2</v>
      </c>
      <c r="E18" s="4" t="s">
        <v>65</v>
      </c>
    </row>
    <row r="19" spans="1:5">
      <c r="A19" s="6" t="s">
        <v>225</v>
      </c>
      <c r="B19" s="11">
        <v>237</v>
      </c>
      <c r="C19" s="4" t="s">
        <v>109</v>
      </c>
      <c r="D19" s="9">
        <v>2.7E-2</v>
      </c>
      <c r="E19" s="4" t="s">
        <v>62</v>
      </c>
    </row>
    <row r="20" spans="1:5">
      <c r="A20" s="6" t="s">
        <v>226</v>
      </c>
      <c r="B20" s="11">
        <v>264</v>
      </c>
      <c r="C20" s="4" t="s">
        <v>114</v>
      </c>
      <c r="D20" s="9">
        <v>3.1E-2</v>
      </c>
      <c r="E20" s="4" t="s">
        <v>65</v>
      </c>
    </row>
    <row r="21" spans="1:5">
      <c r="A21" s="6" t="s">
        <v>227</v>
      </c>
      <c r="B21" s="11">
        <v>218</v>
      </c>
      <c r="C21" s="4" t="s">
        <v>74</v>
      </c>
      <c r="D21" s="9">
        <v>2.5000000000000001E-2</v>
      </c>
      <c r="E21" s="4" t="s">
        <v>20</v>
      </c>
    </row>
    <row r="22" spans="1:5">
      <c r="A22" s="6" t="s">
        <v>228</v>
      </c>
      <c r="B22" s="11">
        <v>30</v>
      </c>
      <c r="C22" s="4" t="s">
        <v>229</v>
      </c>
      <c r="D22" s="9">
        <v>3.0000000000000001E-3</v>
      </c>
      <c r="E22" s="4" t="s">
        <v>43</v>
      </c>
    </row>
    <row r="23" spans="1:5">
      <c r="A23" s="6" t="s">
        <v>230</v>
      </c>
      <c r="B23" s="11">
        <v>357</v>
      </c>
      <c r="C23" s="4" t="s">
        <v>231</v>
      </c>
      <c r="D23" s="9">
        <v>4.1000000000000002E-2</v>
      </c>
      <c r="E23" s="4" t="s">
        <v>70</v>
      </c>
    </row>
    <row r="24" spans="1:5">
      <c r="A24" s="6" t="s">
        <v>232</v>
      </c>
      <c r="B24" s="11">
        <v>308</v>
      </c>
      <c r="C24" s="4" t="s">
        <v>233</v>
      </c>
      <c r="D24" s="9">
        <v>3.5999999999999997E-2</v>
      </c>
      <c r="E24" s="4" t="s">
        <v>75</v>
      </c>
    </row>
    <row r="25" spans="1:5">
      <c r="A25" s="6" t="s">
        <v>234</v>
      </c>
      <c r="B25" s="11">
        <v>0</v>
      </c>
      <c r="C25" s="4" t="s">
        <v>104</v>
      </c>
      <c r="D25" s="9">
        <v>0</v>
      </c>
      <c r="E25" s="4" t="s">
        <v>235</v>
      </c>
    </row>
    <row r="26" spans="1:5">
      <c r="A26" s="6" t="s">
        <v>1</v>
      </c>
      <c r="B26" s="4" t="s">
        <v>1</v>
      </c>
      <c r="C26" s="4" t="s">
        <v>1</v>
      </c>
      <c r="D26" s="9" t="s">
        <v>1</v>
      </c>
      <c r="E26" s="4" t="s">
        <v>1</v>
      </c>
    </row>
    <row r="27" spans="1:5">
      <c r="A27" s="3" t="s">
        <v>236</v>
      </c>
      <c r="B27" s="4" t="s">
        <v>1</v>
      </c>
      <c r="C27" s="4" t="s">
        <v>1</v>
      </c>
      <c r="D27" s="9" t="s">
        <v>1</v>
      </c>
      <c r="E27" s="4" t="s">
        <v>1</v>
      </c>
    </row>
    <row r="28" spans="1:5">
      <c r="A28" s="6" t="s">
        <v>214</v>
      </c>
      <c r="B28" s="7">
        <v>8623</v>
      </c>
      <c r="C28" s="4" t="s">
        <v>215</v>
      </c>
      <c r="D28" s="10">
        <v>8623</v>
      </c>
      <c r="E28" s="4" t="s">
        <v>10</v>
      </c>
    </row>
    <row r="29" spans="1:5">
      <c r="A29" s="6" t="s">
        <v>237</v>
      </c>
      <c r="B29" s="11">
        <v>0</v>
      </c>
      <c r="C29" s="4" t="s">
        <v>104</v>
      </c>
      <c r="D29" s="9">
        <v>0</v>
      </c>
      <c r="E29" s="4" t="s">
        <v>235</v>
      </c>
    </row>
    <row r="30" spans="1:5">
      <c r="A30" s="6" t="s">
        <v>238</v>
      </c>
      <c r="B30" s="7">
        <v>1662</v>
      </c>
      <c r="C30" s="4" t="s">
        <v>239</v>
      </c>
      <c r="D30" s="9">
        <v>0.193</v>
      </c>
      <c r="E30" s="4" t="s">
        <v>129</v>
      </c>
    </row>
    <row r="31" spans="1:5">
      <c r="A31" s="6" t="s">
        <v>240</v>
      </c>
      <c r="B31" s="7">
        <v>1892</v>
      </c>
      <c r="C31" s="4" t="s">
        <v>100</v>
      </c>
      <c r="D31" s="9">
        <v>0.219</v>
      </c>
      <c r="E31" s="4" t="s">
        <v>98</v>
      </c>
    </row>
    <row r="32" spans="1:5">
      <c r="A32" s="6" t="s">
        <v>241</v>
      </c>
      <c r="B32" s="7">
        <v>1386</v>
      </c>
      <c r="C32" s="4" t="s">
        <v>242</v>
      </c>
      <c r="D32" s="9">
        <v>0.161</v>
      </c>
      <c r="E32" s="4" t="s">
        <v>85</v>
      </c>
    </row>
    <row r="33" spans="1:5">
      <c r="A33" s="6" t="s">
        <v>243</v>
      </c>
      <c r="B33" s="7">
        <v>1157</v>
      </c>
      <c r="C33" s="4" t="s">
        <v>244</v>
      </c>
      <c r="D33" s="9">
        <v>0.13400000000000001</v>
      </c>
      <c r="E33" s="4" t="s">
        <v>65</v>
      </c>
    </row>
    <row r="34" spans="1:5">
      <c r="A34" s="6" t="s">
        <v>245</v>
      </c>
      <c r="B34" s="11">
        <v>467</v>
      </c>
      <c r="C34" s="4" t="s">
        <v>246</v>
      </c>
      <c r="D34" s="9">
        <v>5.3999999999999999E-2</v>
      </c>
      <c r="E34" s="4" t="s">
        <v>25</v>
      </c>
    </row>
    <row r="35" spans="1:5">
      <c r="A35" s="6" t="s">
        <v>247</v>
      </c>
      <c r="B35" s="11">
        <v>617</v>
      </c>
      <c r="C35" s="4" t="s">
        <v>248</v>
      </c>
      <c r="D35" s="9">
        <v>7.1999999999999995E-2</v>
      </c>
      <c r="E35" s="4" t="s">
        <v>111</v>
      </c>
    </row>
    <row r="36" spans="1:5">
      <c r="A36" s="6" t="s">
        <v>249</v>
      </c>
      <c r="B36" s="11">
        <v>380</v>
      </c>
      <c r="C36" s="4" t="s">
        <v>250</v>
      </c>
      <c r="D36" s="9">
        <v>4.3999999999999997E-2</v>
      </c>
      <c r="E36" s="4" t="s">
        <v>41</v>
      </c>
    </row>
    <row r="37" spans="1:5">
      <c r="A37" s="6" t="s">
        <v>251</v>
      </c>
      <c r="B37" s="7">
        <v>1062</v>
      </c>
      <c r="C37" s="4" t="s">
        <v>252</v>
      </c>
      <c r="D37" s="9">
        <v>0.123</v>
      </c>
      <c r="E37" s="4" t="s">
        <v>57</v>
      </c>
    </row>
    <row r="38" spans="1:5">
      <c r="A38" s="6" t="s">
        <v>1</v>
      </c>
      <c r="B38" s="4" t="s">
        <v>1</v>
      </c>
      <c r="C38" s="4" t="s">
        <v>1</v>
      </c>
      <c r="D38" s="9" t="s">
        <v>1</v>
      </c>
      <c r="E38" s="4" t="s">
        <v>1</v>
      </c>
    </row>
    <row r="39" spans="1:5">
      <c r="A39" s="3" t="s">
        <v>253</v>
      </c>
      <c r="B39" s="4" t="s">
        <v>1</v>
      </c>
      <c r="C39" s="4" t="s">
        <v>1</v>
      </c>
      <c r="D39" s="9" t="s">
        <v>1</v>
      </c>
      <c r="E39" s="4" t="s">
        <v>1</v>
      </c>
    </row>
    <row r="40" spans="1:5">
      <c r="A40" s="6" t="s">
        <v>214</v>
      </c>
      <c r="B40" s="7">
        <v>8623</v>
      </c>
      <c r="C40" s="4" t="s">
        <v>215</v>
      </c>
      <c r="D40" s="10">
        <v>8623</v>
      </c>
      <c r="E40" s="4" t="s">
        <v>10</v>
      </c>
    </row>
    <row r="41" spans="1:5">
      <c r="A41" s="6" t="s">
        <v>254</v>
      </c>
      <c r="B41" s="11">
        <v>23</v>
      </c>
      <c r="C41" s="4" t="s">
        <v>255</v>
      </c>
      <c r="D41" s="9">
        <v>3.0000000000000001E-3</v>
      </c>
      <c r="E41" s="4" t="s">
        <v>43</v>
      </c>
    </row>
    <row r="42" spans="1:5">
      <c r="A42" s="6" t="s">
        <v>256</v>
      </c>
      <c r="B42" s="11">
        <v>106</v>
      </c>
      <c r="C42" s="4" t="s">
        <v>257</v>
      </c>
      <c r="D42" s="9">
        <v>1.2E-2</v>
      </c>
      <c r="E42" s="4" t="s">
        <v>45</v>
      </c>
    </row>
    <row r="43" spans="1:5">
      <c r="A43" s="6" t="s">
        <v>258</v>
      </c>
      <c r="B43" s="11">
        <v>379</v>
      </c>
      <c r="C43" s="4" t="s">
        <v>123</v>
      </c>
      <c r="D43" s="9">
        <v>4.3999999999999997E-2</v>
      </c>
      <c r="E43" s="4" t="s">
        <v>25</v>
      </c>
    </row>
    <row r="44" spans="1:5">
      <c r="A44" s="6" t="s">
        <v>259</v>
      </c>
      <c r="B44" s="11">
        <v>942</v>
      </c>
      <c r="C44" s="4" t="s">
        <v>132</v>
      </c>
      <c r="D44" s="9">
        <v>0.109</v>
      </c>
      <c r="E44" s="4" t="s">
        <v>121</v>
      </c>
    </row>
    <row r="45" spans="1:5">
      <c r="A45" s="6" t="s">
        <v>260</v>
      </c>
      <c r="B45" s="7">
        <v>1529</v>
      </c>
      <c r="C45" s="4" t="s">
        <v>261</v>
      </c>
      <c r="D45" s="9">
        <v>0.17699999999999999</v>
      </c>
      <c r="E45" s="4" t="s">
        <v>87</v>
      </c>
    </row>
    <row r="46" spans="1:5">
      <c r="A46" s="6" t="s">
        <v>262</v>
      </c>
      <c r="B46" s="7">
        <v>1604</v>
      </c>
      <c r="C46" s="4" t="s">
        <v>263</v>
      </c>
      <c r="D46" s="9">
        <v>0.186</v>
      </c>
      <c r="E46" s="4" t="s">
        <v>264</v>
      </c>
    </row>
    <row r="47" spans="1:5">
      <c r="A47" s="6" t="s">
        <v>265</v>
      </c>
      <c r="B47" s="7">
        <v>1458</v>
      </c>
      <c r="C47" s="4" t="s">
        <v>174</v>
      </c>
      <c r="D47" s="9">
        <v>0.16900000000000001</v>
      </c>
      <c r="E47" s="4" t="s">
        <v>266</v>
      </c>
    </row>
    <row r="48" spans="1:5">
      <c r="A48" s="6" t="s">
        <v>267</v>
      </c>
      <c r="B48" s="7">
        <v>1436</v>
      </c>
      <c r="C48" s="4" t="s">
        <v>268</v>
      </c>
      <c r="D48" s="9">
        <v>0.16700000000000001</v>
      </c>
      <c r="E48" s="4" t="s">
        <v>98</v>
      </c>
    </row>
    <row r="49" spans="1:5">
      <c r="A49" s="6" t="s">
        <v>269</v>
      </c>
      <c r="B49" s="7">
        <v>1146</v>
      </c>
      <c r="C49" s="4" t="s">
        <v>270</v>
      </c>
      <c r="D49" s="9">
        <v>0.13300000000000001</v>
      </c>
      <c r="E49" s="4" t="s">
        <v>121</v>
      </c>
    </row>
    <row r="50" spans="1:5">
      <c r="A50" s="6" t="s">
        <v>271</v>
      </c>
      <c r="B50" s="11">
        <v>6.3</v>
      </c>
      <c r="C50" s="4" t="s">
        <v>22</v>
      </c>
      <c r="D50" s="9" t="s">
        <v>10</v>
      </c>
      <c r="E50" s="4" t="s">
        <v>10</v>
      </c>
    </row>
    <row r="51" spans="1:5">
      <c r="A51" s="6" t="s">
        <v>1</v>
      </c>
      <c r="B51" s="4" t="s">
        <v>1</v>
      </c>
      <c r="C51" s="4" t="s">
        <v>1</v>
      </c>
      <c r="D51" s="9" t="s">
        <v>1</v>
      </c>
      <c r="E51" s="4" t="s">
        <v>1</v>
      </c>
    </row>
    <row r="52" spans="1:5">
      <c r="A52" s="3" t="s">
        <v>272</v>
      </c>
      <c r="B52" s="4" t="s">
        <v>1</v>
      </c>
      <c r="C52" s="4" t="s">
        <v>1</v>
      </c>
      <c r="D52" s="9" t="s">
        <v>1</v>
      </c>
      <c r="E52" s="4" t="s">
        <v>1</v>
      </c>
    </row>
    <row r="53" spans="1:5">
      <c r="A53" s="6" t="s">
        <v>214</v>
      </c>
      <c r="B53" s="7">
        <v>8623</v>
      </c>
      <c r="C53" s="4" t="s">
        <v>215</v>
      </c>
      <c r="D53" s="10">
        <v>8623</v>
      </c>
      <c r="E53" s="4" t="s">
        <v>10</v>
      </c>
    </row>
    <row r="54" spans="1:5">
      <c r="A54" s="6" t="s">
        <v>273</v>
      </c>
      <c r="B54" s="11">
        <v>23</v>
      </c>
      <c r="C54" s="4" t="s">
        <v>255</v>
      </c>
      <c r="D54" s="9">
        <v>3.0000000000000001E-3</v>
      </c>
      <c r="E54" s="4" t="s">
        <v>43</v>
      </c>
    </row>
    <row r="55" spans="1:5">
      <c r="A55" s="6" t="s">
        <v>274</v>
      </c>
      <c r="B55" s="11">
        <v>577</v>
      </c>
      <c r="C55" s="4" t="s">
        <v>275</v>
      </c>
      <c r="D55" s="9">
        <v>6.7000000000000004E-2</v>
      </c>
      <c r="E55" s="4" t="s">
        <v>41</v>
      </c>
    </row>
    <row r="56" spans="1:5">
      <c r="A56" s="6" t="s">
        <v>276</v>
      </c>
      <c r="B56" s="7">
        <v>2250</v>
      </c>
      <c r="C56" s="4" t="s">
        <v>100</v>
      </c>
      <c r="D56" s="9">
        <v>0.26100000000000001</v>
      </c>
      <c r="E56" s="4" t="s">
        <v>28</v>
      </c>
    </row>
    <row r="57" spans="1:5">
      <c r="A57" s="6" t="s">
        <v>277</v>
      </c>
      <c r="B57" s="7">
        <v>3330</v>
      </c>
      <c r="C57" s="4" t="s">
        <v>278</v>
      </c>
      <c r="D57" s="9">
        <v>0.38600000000000001</v>
      </c>
      <c r="E57" s="4" t="s">
        <v>279</v>
      </c>
    </row>
    <row r="58" spans="1:5">
      <c r="A58" s="6" t="s">
        <v>280</v>
      </c>
      <c r="B58" s="7">
        <v>1894</v>
      </c>
      <c r="C58" s="4" t="s">
        <v>263</v>
      </c>
      <c r="D58" s="9">
        <v>0.22</v>
      </c>
      <c r="E58" s="4" t="s">
        <v>266</v>
      </c>
    </row>
    <row r="59" spans="1:5">
      <c r="A59" s="6" t="s">
        <v>281</v>
      </c>
      <c r="B59" s="11">
        <v>549</v>
      </c>
      <c r="C59" s="4" t="s">
        <v>19</v>
      </c>
      <c r="D59" s="9">
        <v>6.4000000000000001E-2</v>
      </c>
      <c r="E59" s="4" t="s">
        <v>90</v>
      </c>
    </row>
    <row r="60" spans="1:5">
      <c r="A60" s="6" t="s">
        <v>1</v>
      </c>
      <c r="B60" s="4" t="s">
        <v>1</v>
      </c>
      <c r="C60" s="4" t="s">
        <v>1</v>
      </c>
      <c r="D60" s="9" t="s">
        <v>1</v>
      </c>
      <c r="E60" s="4" t="s">
        <v>1</v>
      </c>
    </row>
    <row r="61" spans="1:5">
      <c r="A61" s="3" t="s">
        <v>282</v>
      </c>
      <c r="B61" s="4" t="s">
        <v>1</v>
      </c>
      <c r="C61" s="4" t="s">
        <v>1</v>
      </c>
      <c r="D61" s="9" t="s">
        <v>1</v>
      </c>
      <c r="E61" s="4" t="s">
        <v>1</v>
      </c>
    </row>
    <row r="62" spans="1:5">
      <c r="A62" s="6" t="s">
        <v>283</v>
      </c>
      <c r="B62" s="7">
        <v>7621</v>
      </c>
      <c r="C62" s="4" t="s">
        <v>33</v>
      </c>
      <c r="D62" s="10">
        <v>7621</v>
      </c>
      <c r="E62" s="4" t="s">
        <v>10</v>
      </c>
    </row>
    <row r="63" spans="1:5">
      <c r="A63" s="6" t="s">
        <v>284</v>
      </c>
      <c r="B63" s="7">
        <v>6118</v>
      </c>
      <c r="C63" s="4" t="s">
        <v>285</v>
      </c>
      <c r="D63" s="9">
        <v>0.80300000000000005</v>
      </c>
      <c r="E63" s="4" t="s">
        <v>39</v>
      </c>
    </row>
    <row r="64" spans="1:5">
      <c r="A64" s="6" t="s">
        <v>286</v>
      </c>
      <c r="B64" s="7">
        <v>1503</v>
      </c>
      <c r="C64" s="4" t="s">
        <v>287</v>
      </c>
      <c r="D64" s="9">
        <v>0.19700000000000001</v>
      </c>
      <c r="E64" s="4" t="s">
        <v>39</v>
      </c>
    </row>
    <row r="65" spans="1:5">
      <c r="A65" s="6" t="s">
        <v>1</v>
      </c>
      <c r="B65" s="4" t="s">
        <v>1</v>
      </c>
      <c r="C65" s="4" t="s">
        <v>1</v>
      </c>
      <c r="D65" s="9" t="s">
        <v>1</v>
      </c>
      <c r="E65" s="4" t="s">
        <v>1</v>
      </c>
    </row>
    <row r="66" spans="1:5">
      <c r="A66" s="6" t="s">
        <v>288</v>
      </c>
      <c r="B66" s="11">
        <v>2.54</v>
      </c>
      <c r="C66" s="4" t="s">
        <v>289</v>
      </c>
      <c r="D66" s="9" t="s">
        <v>10</v>
      </c>
      <c r="E66" s="4" t="s">
        <v>10</v>
      </c>
    </row>
    <row r="67" spans="1:5">
      <c r="A67" s="6" t="s">
        <v>290</v>
      </c>
      <c r="B67" s="11">
        <v>2.0499999999999998</v>
      </c>
      <c r="C67" s="4" t="s">
        <v>291</v>
      </c>
      <c r="D67" s="9" t="s">
        <v>10</v>
      </c>
      <c r="E67" s="4" t="s">
        <v>10</v>
      </c>
    </row>
    <row r="68" spans="1:5">
      <c r="A68" s="6" t="s">
        <v>1</v>
      </c>
      <c r="B68" s="4" t="s">
        <v>1</v>
      </c>
      <c r="C68" s="4" t="s">
        <v>1</v>
      </c>
      <c r="D68" s="9" t="s">
        <v>1</v>
      </c>
      <c r="E68" s="4" t="s">
        <v>1</v>
      </c>
    </row>
    <row r="69" spans="1:5">
      <c r="A69" s="3" t="s">
        <v>292</v>
      </c>
      <c r="B69" s="4" t="s">
        <v>1</v>
      </c>
      <c r="C69" s="4" t="s">
        <v>1</v>
      </c>
      <c r="D69" s="9" t="s">
        <v>1</v>
      </c>
      <c r="E69" s="4" t="s">
        <v>1</v>
      </c>
    </row>
    <row r="70" spans="1:5">
      <c r="A70" s="6" t="s">
        <v>283</v>
      </c>
      <c r="B70" s="7">
        <v>7621</v>
      </c>
      <c r="C70" s="4" t="s">
        <v>33</v>
      </c>
      <c r="D70" s="10">
        <v>7621</v>
      </c>
      <c r="E70" s="4" t="s">
        <v>10</v>
      </c>
    </row>
    <row r="71" spans="1:5">
      <c r="A71" s="6" t="s">
        <v>293</v>
      </c>
      <c r="B71" s="11">
        <v>612</v>
      </c>
      <c r="C71" s="4" t="s">
        <v>294</v>
      </c>
      <c r="D71" s="9">
        <v>0.08</v>
      </c>
      <c r="E71" s="4" t="s">
        <v>13</v>
      </c>
    </row>
    <row r="72" spans="1:5">
      <c r="A72" s="6" t="s">
        <v>295</v>
      </c>
      <c r="B72" s="7">
        <v>3661</v>
      </c>
      <c r="C72" s="4" t="s">
        <v>296</v>
      </c>
      <c r="D72" s="9">
        <v>0.48</v>
      </c>
      <c r="E72" s="4" t="s">
        <v>297</v>
      </c>
    </row>
    <row r="73" spans="1:5">
      <c r="A73" s="6" t="s">
        <v>298</v>
      </c>
      <c r="B73" s="7">
        <v>1962</v>
      </c>
      <c r="C73" s="4" t="s">
        <v>299</v>
      </c>
      <c r="D73" s="9">
        <v>0.25700000000000001</v>
      </c>
      <c r="E73" s="4" t="s">
        <v>205</v>
      </c>
    </row>
    <row r="74" spans="1:5">
      <c r="A74" s="6" t="s">
        <v>300</v>
      </c>
      <c r="B74" s="11">
        <v>728</v>
      </c>
      <c r="C74" s="4" t="s">
        <v>301</v>
      </c>
      <c r="D74" s="9">
        <v>9.6000000000000002E-2</v>
      </c>
      <c r="E74" s="4" t="s">
        <v>111</v>
      </c>
    </row>
    <row r="75" spans="1:5">
      <c r="A75" s="6" t="s">
        <v>302</v>
      </c>
      <c r="B75" s="11">
        <v>382</v>
      </c>
      <c r="C75" s="4" t="s">
        <v>81</v>
      </c>
      <c r="D75" s="9">
        <v>0.05</v>
      </c>
      <c r="E75" s="4" t="s">
        <v>62</v>
      </c>
    </row>
    <row r="76" spans="1:5">
      <c r="A76" s="6" t="s">
        <v>303</v>
      </c>
      <c r="B76" s="11">
        <v>276</v>
      </c>
      <c r="C76" s="4" t="s">
        <v>304</v>
      </c>
      <c r="D76" s="9">
        <v>3.5999999999999997E-2</v>
      </c>
      <c r="E76" s="4" t="s">
        <v>95</v>
      </c>
    </row>
    <row r="77" spans="1:5">
      <c r="A77" s="6" t="s">
        <v>1</v>
      </c>
      <c r="B77" s="4" t="s">
        <v>1</v>
      </c>
      <c r="C77" s="4" t="s">
        <v>1</v>
      </c>
      <c r="D77" s="9" t="s">
        <v>1</v>
      </c>
      <c r="E77" s="4" t="s">
        <v>1</v>
      </c>
    </row>
    <row r="78" spans="1:5">
      <c r="A78" s="3" t="s">
        <v>305</v>
      </c>
      <c r="B78" s="4" t="s">
        <v>1</v>
      </c>
      <c r="C78" s="4" t="s">
        <v>1</v>
      </c>
      <c r="D78" s="9" t="s">
        <v>1</v>
      </c>
      <c r="E78" s="4" t="s">
        <v>1</v>
      </c>
    </row>
    <row r="79" spans="1:5">
      <c r="A79" s="6" t="s">
        <v>283</v>
      </c>
      <c r="B79" s="7">
        <v>7621</v>
      </c>
      <c r="C79" s="4" t="s">
        <v>33</v>
      </c>
      <c r="D79" s="10">
        <v>7621</v>
      </c>
      <c r="E79" s="4" t="s">
        <v>10</v>
      </c>
    </row>
    <row r="80" spans="1:5">
      <c r="A80" s="6" t="s">
        <v>306</v>
      </c>
      <c r="B80" s="11">
        <v>235</v>
      </c>
      <c r="C80" s="4" t="s">
        <v>307</v>
      </c>
      <c r="D80" s="9">
        <v>3.1E-2</v>
      </c>
      <c r="E80" s="4" t="s">
        <v>308</v>
      </c>
    </row>
    <row r="81" spans="1:5">
      <c r="A81" s="6" t="s">
        <v>309</v>
      </c>
      <c r="B81" s="7">
        <v>2316</v>
      </c>
      <c r="C81" s="4" t="s">
        <v>310</v>
      </c>
      <c r="D81" s="9">
        <v>0.30399999999999999</v>
      </c>
      <c r="E81" s="4" t="s">
        <v>266</v>
      </c>
    </row>
    <row r="82" spans="1:5">
      <c r="A82" s="6" t="s">
        <v>311</v>
      </c>
      <c r="B82" s="7">
        <v>3505</v>
      </c>
      <c r="C82" s="4" t="s">
        <v>285</v>
      </c>
      <c r="D82" s="9">
        <v>0.46</v>
      </c>
      <c r="E82" s="4" t="s">
        <v>59</v>
      </c>
    </row>
    <row r="83" spans="1:5">
      <c r="A83" s="6" t="s">
        <v>312</v>
      </c>
      <c r="B83" s="7">
        <v>1565</v>
      </c>
      <c r="C83" s="4" t="s">
        <v>77</v>
      </c>
      <c r="D83" s="9">
        <v>0.20499999999999999</v>
      </c>
      <c r="E83" s="4" t="s">
        <v>266</v>
      </c>
    </row>
    <row r="84" spans="1:5">
      <c r="A84" s="6" t="s">
        <v>1</v>
      </c>
      <c r="B84" s="4" t="s">
        <v>1</v>
      </c>
      <c r="C84" s="4" t="s">
        <v>1</v>
      </c>
      <c r="D84" s="9" t="s">
        <v>1</v>
      </c>
      <c r="E84" s="4" t="s">
        <v>1</v>
      </c>
    </row>
    <row r="85" spans="1:5">
      <c r="A85" s="3" t="s">
        <v>313</v>
      </c>
      <c r="B85" s="4" t="s">
        <v>1</v>
      </c>
      <c r="C85" s="4" t="s">
        <v>1</v>
      </c>
      <c r="D85" s="9" t="s">
        <v>1</v>
      </c>
      <c r="E85" s="4" t="s">
        <v>1</v>
      </c>
    </row>
    <row r="86" spans="1:5">
      <c r="A86" s="6" t="s">
        <v>283</v>
      </c>
      <c r="B86" s="7">
        <v>7621</v>
      </c>
      <c r="C86" s="4" t="s">
        <v>33</v>
      </c>
      <c r="D86" s="10">
        <v>7621</v>
      </c>
      <c r="E86" s="4" t="s">
        <v>10</v>
      </c>
    </row>
    <row r="87" spans="1:5">
      <c r="A87" s="6" t="s">
        <v>314</v>
      </c>
      <c r="B87" s="11">
        <v>753</v>
      </c>
      <c r="C87" s="4" t="s">
        <v>315</v>
      </c>
      <c r="D87" s="9">
        <v>9.9000000000000005E-2</v>
      </c>
      <c r="E87" s="4" t="s">
        <v>316</v>
      </c>
    </row>
    <row r="88" spans="1:5">
      <c r="A88" s="6" t="s">
        <v>317</v>
      </c>
      <c r="B88" s="11">
        <v>613</v>
      </c>
      <c r="C88" s="4" t="s">
        <v>318</v>
      </c>
      <c r="D88" s="9">
        <v>0.08</v>
      </c>
      <c r="E88" s="4" t="s">
        <v>182</v>
      </c>
    </row>
    <row r="89" spans="1:5">
      <c r="A89" s="6" t="s">
        <v>319</v>
      </c>
      <c r="B89" s="11">
        <v>240</v>
      </c>
      <c r="C89" s="4" t="s">
        <v>320</v>
      </c>
      <c r="D89" s="9">
        <v>3.1E-2</v>
      </c>
      <c r="E89" s="4" t="s">
        <v>70</v>
      </c>
    </row>
    <row r="90" spans="1:5">
      <c r="A90" s="6" t="s">
        <v>321</v>
      </c>
      <c r="B90" s="7">
        <v>5646</v>
      </c>
      <c r="C90" s="4" t="s">
        <v>322</v>
      </c>
      <c r="D90" s="9">
        <v>0.74099999999999999</v>
      </c>
      <c r="E90" s="4" t="s">
        <v>28</v>
      </c>
    </row>
    <row r="91" spans="1:5">
      <c r="A91" s="6" t="s">
        <v>323</v>
      </c>
      <c r="B91" s="11">
        <v>41</v>
      </c>
      <c r="C91" s="4" t="s">
        <v>324</v>
      </c>
      <c r="D91" s="9">
        <v>5.0000000000000001E-3</v>
      </c>
      <c r="E91" s="4" t="s">
        <v>325</v>
      </c>
    </row>
    <row r="92" spans="1:5">
      <c r="A92" s="6" t="s">
        <v>326</v>
      </c>
      <c r="B92" s="11">
        <v>279</v>
      </c>
      <c r="C92" s="4" t="s">
        <v>327</v>
      </c>
      <c r="D92" s="9">
        <v>3.6999999999999998E-2</v>
      </c>
      <c r="E92" s="4" t="s">
        <v>70</v>
      </c>
    </row>
    <row r="93" spans="1:5">
      <c r="A93" s="6" t="s">
        <v>328</v>
      </c>
      <c r="B93" s="11">
        <v>0</v>
      </c>
      <c r="C93" s="4" t="s">
        <v>104</v>
      </c>
      <c r="D93" s="9">
        <v>0</v>
      </c>
      <c r="E93" s="4" t="s">
        <v>235</v>
      </c>
    </row>
    <row r="94" spans="1:5">
      <c r="A94" s="6" t="s">
        <v>329</v>
      </c>
      <c r="B94" s="11">
        <v>49</v>
      </c>
      <c r="C94" s="4" t="s">
        <v>330</v>
      </c>
      <c r="D94" s="9">
        <v>6.0000000000000001E-3</v>
      </c>
      <c r="E94" s="4" t="s">
        <v>331</v>
      </c>
    </row>
    <row r="95" spans="1:5">
      <c r="A95" s="6" t="s">
        <v>332</v>
      </c>
      <c r="B95" s="11">
        <v>0</v>
      </c>
      <c r="C95" s="4" t="s">
        <v>104</v>
      </c>
      <c r="D95" s="9">
        <v>0</v>
      </c>
      <c r="E95" s="4" t="s">
        <v>235</v>
      </c>
    </row>
    <row r="96" spans="1:5">
      <c r="A96" s="6" t="s">
        <v>1</v>
      </c>
      <c r="B96" s="4" t="s">
        <v>1</v>
      </c>
      <c r="C96" s="4" t="s">
        <v>1</v>
      </c>
      <c r="D96" s="9" t="s">
        <v>1</v>
      </c>
      <c r="E96" s="4" t="s">
        <v>1</v>
      </c>
    </row>
    <row r="97" spans="1:5">
      <c r="A97" s="3" t="s">
        <v>333</v>
      </c>
      <c r="B97" s="4" t="s">
        <v>1</v>
      </c>
      <c r="C97" s="4" t="s">
        <v>1</v>
      </c>
      <c r="D97" s="9" t="s">
        <v>1</v>
      </c>
      <c r="E97" s="4" t="s">
        <v>1</v>
      </c>
    </row>
    <row r="98" spans="1:5">
      <c r="A98" s="6" t="s">
        <v>283</v>
      </c>
      <c r="B98" s="7">
        <v>7621</v>
      </c>
      <c r="C98" s="4" t="s">
        <v>33</v>
      </c>
      <c r="D98" s="10">
        <v>7621</v>
      </c>
      <c r="E98" s="4" t="s">
        <v>10</v>
      </c>
    </row>
    <row r="99" spans="1:5">
      <c r="A99" s="6" t="s">
        <v>334</v>
      </c>
      <c r="B99" s="11">
        <v>42</v>
      </c>
      <c r="C99" s="4" t="s">
        <v>335</v>
      </c>
      <c r="D99" s="9">
        <v>6.0000000000000001E-3</v>
      </c>
      <c r="E99" s="4" t="s">
        <v>45</v>
      </c>
    </row>
    <row r="100" spans="1:5">
      <c r="A100" s="6" t="s">
        <v>336</v>
      </c>
      <c r="B100" s="11">
        <v>78</v>
      </c>
      <c r="C100" s="4" t="s">
        <v>257</v>
      </c>
      <c r="D100" s="9">
        <v>0.01</v>
      </c>
      <c r="E100" s="4" t="s">
        <v>139</v>
      </c>
    </row>
    <row r="101" spans="1:5">
      <c r="A101" s="6" t="s">
        <v>337</v>
      </c>
      <c r="B101" s="11">
        <v>73</v>
      </c>
      <c r="C101" s="4" t="s">
        <v>145</v>
      </c>
      <c r="D101" s="9">
        <v>0.01</v>
      </c>
      <c r="E101" s="4" t="s">
        <v>139</v>
      </c>
    </row>
    <row r="102" spans="1:5">
      <c r="A102" s="6" t="s">
        <v>1</v>
      </c>
      <c r="B102" s="4" t="s">
        <v>1</v>
      </c>
      <c r="C102" s="4" t="s">
        <v>1</v>
      </c>
      <c r="D102" s="9" t="s">
        <v>1</v>
      </c>
      <c r="E102" s="4" t="s">
        <v>1</v>
      </c>
    </row>
    <row r="103" spans="1:5">
      <c r="A103" s="3" t="s">
        <v>338</v>
      </c>
      <c r="B103" s="4" t="s">
        <v>1</v>
      </c>
      <c r="C103" s="4" t="s">
        <v>1</v>
      </c>
      <c r="D103" s="9" t="s">
        <v>1</v>
      </c>
      <c r="E103" s="4" t="s">
        <v>1</v>
      </c>
    </row>
    <row r="104" spans="1:5">
      <c r="A104" s="6" t="s">
        <v>283</v>
      </c>
      <c r="B104" s="7">
        <v>7621</v>
      </c>
      <c r="C104" s="4" t="s">
        <v>33</v>
      </c>
      <c r="D104" s="10">
        <v>7621</v>
      </c>
      <c r="E104" s="4" t="s">
        <v>10</v>
      </c>
    </row>
    <row r="105" spans="1:5">
      <c r="A105" s="6" t="s">
        <v>339</v>
      </c>
      <c r="B105" s="7">
        <v>7621</v>
      </c>
      <c r="C105" s="4" t="s">
        <v>33</v>
      </c>
      <c r="D105" s="9">
        <v>1</v>
      </c>
      <c r="E105" s="4" t="s">
        <v>235</v>
      </c>
    </row>
    <row r="106" spans="1:5">
      <c r="A106" s="6" t="s">
        <v>340</v>
      </c>
      <c r="B106" s="11">
        <v>0</v>
      </c>
      <c r="C106" s="4" t="s">
        <v>104</v>
      </c>
      <c r="D106" s="9">
        <v>0</v>
      </c>
      <c r="E106" s="4" t="s">
        <v>235</v>
      </c>
    </row>
    <row r="107" spans="1:5">
      <c r="A107" s="6" t="s">
        <v>341</v>
      </c>
      <c r="B107" s="11">
        <v>0</v>
      </c>
      <c r="C107" s="4" t="s">
        <v>104</v>
      </c>
      <c r="D107" s="9">
        <v>0</v>
      </c>
      <c r="E107" s="4" t="s">
        <v>235</v>
      </c>
    </row>
    <row r="108" spans="1:5">
      <c r="A108" s="6" t="s">
        <v>1</v>
      </c>
      <c r="B108" s="4" t="s">
        <v>1</v>
      </c>
      <c r="C108" s="4" t="s">
        <v>1</v>
      </c>
      <c r="D108" s="9" t="s">
        <v>1</v>
      </c>
      <c r="E108" s="4" t="s">
        <v>1</v>
      </c>
    </row>
    <row r="109" spans="1:5">
      <c r="A109" s="3" t="s">
        <v>342</v>
      </c>
      <c r="B109" s="4" t="s">
        <v>1</v>
      </c>
      <c r="C109" s="4" t="s">
        <v>1</v>
      </c>
      <c r="D109" s="9" t="s">
        <v>1</v>
      </c>
      <c r="E109" s="4" t="s">
        <v>1</v>
      </c>
    </row>
    <row r="110" spans="1:5">
      <c r="A110" s="6" t="s">
        <v>343</v>
      </c>
      <c r="B110" s="7">
        <v>6118</v>
      </c>
      <c r="C110" s="4" t="s">
        <v>285</v>
      </c>
      <c r="D110" s="10">
        <v>6118</v>
      </c>
      <c r="E110" s="4" t="s">
        <v>10</v>
      </c>
    </row>
    <row r="111" spans="1:5">
      <c r="A111" s="6" t="s">
        <v>344</v>
      </c>
      <c r="B111" s="11">
        <v>199</v>
      </c>
      <c r="C111" s="4" t="s">
        <v>145</v>
      </c>
      <c r="D111" s="9">
        <v>3.3000000000000002E-2</v>
      </c>
      <c r="E111" s="4" t="s">
        <v>20</v>
      </c>
    </row>
    <row r="112" spans="1:5">
      <c r="A112" s="6" t="s">
        <v>345</v>
      </c>
      <c r="B112" s="11">
        <v>174</v>
      </c>
      <c r="C112" s="4" t="s">
        <v>346</v>
      </c>
      <c r="D112" s="9">
        <v>2.8000000000000001E-2</v>
      </c>
      <c r="E112" s="4" t="s">
        <v>20</v>
      </c>
    </row>
    <row r="113" spans="1:5">
      <c r="A113" s="6" t="s">
        <v>118</v>
      </c>
      <c r="B113" s="11">
        <v>275</v>
      </c>
      <c r="C113" s="4" t="s">
        <v>347</v>
      </c>
      <c r="D113" s="9">
        <v>4.4999999999999998E-2</v>
      </c>
      <c r="E113" s="4" t="s">
        <v>65</v>
      </c>
    </row>
    <row r="114" spans="1:5">
      <c r="A114" s="6" t="s">
        <v>120</v>
      </c>
      <c r="B114" s="11">
        <v>554</v>
      </c>
      <c r="C114" s="4" t="s">
        <v>348</v>
      </c>
      <c r="D114" s="9">
        <v>9.0999999999999998E-2</v>
      </c>
      <c r="E114" s="4" t="s">
        <v>316</v>
      </c>
    </row>
    <row r="115" spans="1:5">
      <c r="A115" s="6" t="s">
        <v>349</v>
      </c>
      <c r="B115" s="7">
        <v>1673</v>
      </c>
      <c r="C115" s="4" t="s">
        <v>261</v>
      </c>
      <c r="D115" s="9">
        <v>0.27300000000000002</v>
      </c>
      <c r="E115" s="4" t="s">
        <v>205</v>
      </c>
    </row>
    <row r="116" spans="1:5">
      <c r="A116" s="6" t="s">
        <v>350</v>
      </c>
      <c r="B116" s="7">
        <v>2332</v>
      </c>
      <c r="C116" s="4" t="s">
        <v>351</v>
      </c>
      <c r="D116" s="9">
        <v>0.38100000000000001</v>
      </c>
      <c r="E116" s="4" t="s">
        <v>55</v>
      </c>
    </row>
    <row r="117" spans="1:5">
      <c r="A117" s="6" t="s">
        <v>352</v>
      </c>
      <c r="B117" s="11">
        <v>784</v>
      </c>
      <c r="C117" s="4" t="s">
        <v>148</v>
      </c>
      <c r="D117" s="9">
        <v>0.128</v>
      </c>
      <c r="E117" s="4" t="s">
        <v>39</v>
      </c>
    </row>
    <row r="118" spans="1:5">
      <c r="A118" s="6" t="s">
        <v>353</v>
      </c>
      <c r="B118" s="11">
        <v>127</v>
      </c>
      <c r="C118" s="4" t="s">
        <v>335</v>
      </c>
      <c r="D118" s="9">
        <v>2.1000000000000001E-2</v>
      </c>
      <c r="E118" s="4" t="s">
        <v>75</v>
      </c>
    </row>
    <row r="119" spans="1:5">
      <c r="A119" s="6" t="s">
        <v>354</v>
      </c>
      <c r="B119" s="7">
        <v>311400</v>
      </c>
      <c r="C119" s="4" t="s">
        <v>355</v>
      </c>
      <c r="D119" s="9" t="s">
        <v>10</v>
      </c>
      <c r="E119" s="4" t="s">
        <v>10</v>
      </c>
    </row>
    <row r="120" spans="1:5">
      <c r="A120" s="6" t="s">
        <v>1</v>
      </c>
      <c r="B120" s="4" t="s">
        <v>1</v>
      </c>
      <c r="C120" s="4" t="s">
        <v>1</v>
      </c>
      <c r="D120" s="9" t="s">
        <v>1</v>
      </c>
      <c r="E120" s="4" t="s">
        <v>1</v>
      </c>
    </row>
    <row r="121" spans="1:5">
      <c r="A121" s="3" t="s">
        <v>356</v>
      </c>
      <c r="B121" s="4" t="s">
        <v>1</v>
      </c>
      <c r="C121" s="4" t="s">
        <v>1</v>
      </c>
      <c r="D121" s="9" t="s">
        <v>1</v>
      </c>
      <c r="E121" s="4" t="s">
        <v>1</v>
      </c>
    </row>
    <row r="122" spans="1:5">
      <c r="A122" s="6" t="s">
        <v>343</v>
      </c>
      <c r="B122" s="7">
        <v>6118</v>
      </c>
      <c r="C122" s="4" t="s">
        <v>285</v>
      </c>
      <c r="D122" s="10">
        <v>6118</v>
      </c>
      <c r="E122" s="4" t="s">
        <v>10</v>
      </c>
    </row>
    <row r="123" spans="1:5">
      <c r="A123" s="6" t="s">
        <v>357</v>
      </c>
      <c r="B123" s="7">
        <v>4429</v>
      </c>
      <c r="C123" s="4" t="s">
        <v>27</v>
      </c>
      <c r="D123" s="9">
        <v>0.72399999999999998</v>
      </c>
      <c r="E123" s="4" t="s">
        <v>149</v>
      </c>
    </row>
    <row r="124" spans="1:5">
      <c r="A124" s="6" t="s">
        <v>358</v>
      </c>
      <c r="B124" s="7">
        <v>1689</v>
      </c>
      <c r="C124" s="4" t="s">
        <v>359</v>
      </c>
      <c r="D124" s="9">
        <v>0.27600000000000002</v>
      </c>
      <c r="E124" s="4" t="s">
        <v>149</v>
      </c>
    </row>
    <row r="125" spans="1:5">
      <c r="A125" s="6" t="s">
        <v>1</v>
      </c>
      <c r="B125" s="4" t="s">
        <v>1</v>
      </c>
      <c r="C125" s="4" t="s">
        <v>1</v>
      </c>
      <c r="D125" s="9" t="s">
        <v>1</v>
      </c>
      <c r="E125" s="4" t="s">
        <v>1</v>
      </c>
    </row>
    <row r="126" spans="1:5">
      <c r="A126" s="3" t="s">
        <v>360</v>
      </c>
      <c r="B126" s="4" t="s">
        <v>1</v>
      </c>
      <c r="C126" s="4" t="s">
        <v>1</v>
      </c>
      <c r="D126" s="9" t="s">
        <v>1</v>
      </c>
      <c r="E126" s="4" t="s">
        <v>1</v>
      </c>
    </row>
    <row r="127" spans="1:5">
      <c r="A127" s="6" t="s">
        <v>361</v>
      </c>
      <c r="B127" s="7">
        <v>4429</v>
      </c>
      <c r="C127" s="4" t="s">
        <v>27</v>
      </c>
      <c r="D127" s="10">
        <v>4429</v>
      </c>
      <c r="E127" s="4" t="s">
        <v>10</v>
      </c>
    </row>
    <row r="128" spans="1:5">
      <c r="A128" s="6" t="s">
        <v>362</v>
      </c>
      <c r="B128" s="11">
        <v>0</v>
      </c>
      <c r="C128" s="4" t="s">
        <v>104</v>
      </c>
      <c r="D128" s="9">
        <v>0</v>
      </c>
      <c r="E128" s="4" t="s">
        <v>144</v>
      </c>
    </row>
    <row r="129" spans="1:5">
      <c r="A129" s="6" t="s">
        <v>363</v>
      </c>
      <c r="B129" s="11">
        <v>14</v>
      </c>
      <c r="C129" s="4" t="s">
        <v>364</v>
      </c>
      <c r="D129" s="9">
        <v>3.0000000000000001E-3</v>
      </c>
      <c r="E129" s="4" t="s">
        <v>144</v>
      </c>
    </row>
    <row r="130" spans="1:5">
      <c r="A130" s="6" t="s">
        <v>365</v>
      </c>
      <c r="B130" s="11">
        <v>76</v>
      </c>
      <c r="C130" s="4" t="s">
        <v>366</v>
      </c>
      <c r="D130" s="9">
        <v>1.7000000000000001E-2</v>
      </c>
      <c r="E130" s="4" t="s">
        <v>20</v>
      </c>
    </row>
    <row r="131" spans="1:5">
      <c r="A131" s="6" t="s">
        <v>367</v>
      </c>
      <c r="B131" s="11">
        <v>364</v>
      </c>
      <c r="C131" s="4" t="s">
        <v>327</v>
      </c>
      <c r="D131" s="9">
        <v>8.2000000000000003E-2</v>
      </c>
      <c r="E131" s="4" t="s">
        <v>182</v>
      </c>
    </row>
    <row r="132" spans="1:5">
      <c r="A132" s="6" t="s">
        <v>368</v>
      </c>
      <c r="B132" s="11">
        <v>977</v>
      </c>
      <c r="C132" s="4" t="s">
        <v>369</v>
      </c>
      <c r="D132" s="9">
        <v>0.221</v>
      </c>
      <c r="E132" s="4" t="s">
        <v>205</v>
      </c>
    </row>
    <row r="133" spans="1:5">
      <c r="A133" s="6" t="s">
        <v>370</v>
      </c>
      <c r="B133" s="7">
        <v>1085</v>
      </c>
      <c r="C133" s="4" t="s">
        <v>72</v>
      </c>
      <c r="D133" s="9">
        <v>0.245</v>
      </c>
      <c r="E133" s="4" t="s">
        <v>371</v>
      </c>
    </row>
    <row r="134" spans="1:5">
      <c r="A134" s="6" t="s">
        <v>372</v>
      </c>
      <c r="B134" s="7">
        <v>1913</v>
      </c>
      <c r="C134" s="4" t="s">
        <v>373</v>
      </c>
      <c r="D134" s="9">
        <v>0.432</v>
      </c>
      <c r="E134" s="4" t="s">
        <v>374</v>
      </c>
    </row>
    <row r="135" spans="1:5">
      <c r="A135" s="6" t="s">
        <v>354</v>
      </c>
      <c r="B135" s="7">
        <v>1866</v>
      </c>
      <c r="C135" s="4" t="s">
        <v>375</v>
      </c>
      <c r="D135" s="9" t="s">
        <v>10</v>
      </c>
      <c r="E135" s="4" t="s">
        <v>10</v>
      </c>
    </row>
    <row r="136" spans="1:5">
      <c r="A136" s="6" t="s">
        <v>1</v>
      </c>
      <c r="B136" s="4" t="s">
        <v>1</v>
      </c>
      <c r="C136" s="4" t="s">
        <v>1</v>
      </c>
      <c r="D136" s="9" t="s">
        <v>1</v>
      </c>
      <c r="E136" s="4" t="s">
        <v>1</v>
      </c>
    </row>
    <row r="137" spans="1:5">
      <c r="A137" s="6" t="s">
        <v>376</v>
      </c>
      <c r="B137" s="7">
        <v>1689</v>
      </c>
      <c r="C137" s="4" t="s">
        <v>359</v>
      </c>
      <c r="D137" s="10">
        <v>1689</v>
      </c>
      <c r="E137" s="4" t="s">
        <v>10</v>
      </c>
    </row>
    <row r="138" spans="1:5">
      <c r="A138" s="6" t="s">
        <v>377</v>
      </c>
      <c r="B138" s="11">
        <v>0</v>
      </c>
      <c r="C138" s="4" t="s">
        <v>104</v>
      </c>
      <c r="D138" s="9">
        <v>0</v>
      </c>
      <c r="E138" s="4" t="s">
        <v>95</v>
      </c>
    </row>
    <row r="139" spans="1:5">
      <c r="A139" s="6" t="s">
        <v>378</v>
      </c>
      <c r="B139" s="11">
        <v>41</v>
      </c>
      <c r="C139" s="4" t="s">
        <v>255</v>
      </c>
      <c r="D139" s="9">
        <v>2.4E-2</v>
      </c>
      <c r="E139" s="4" t="s">
        <v>316</v>
      </c>
    </row>
    <row r="140" spans="1:5">
      <c r="A140" s="6" t="s">
        <v>379</v>
      </c>
      <c r="B140" s="11">
        <v>63</v>
      </c>
      <c r="C140" s="4" t="s">
        <v>380</v>
      </c>
      <c r="D140" s="9">
        <v>3.6999999999999998E-2</v>
      </c>
      <c r="E140" s="4" t="s">
        <v>57</v>
      </c>
    </row>
    <row r="141" spans="1:5">
      <c r="A141" s="6" t="s">
        <v>381</v>
      </c>
      <c r="B141" s="11">
        <v>72</v>
      </c>
      <c r="C141" s="4" t="s">
        <v>382</v>
      </c>
      <c r="D141" s="9">
        <v>4.2999999999999997E-2</v>
      </c>
      <c r="E141" s="4" t="s">
        <v>129</v>
      </c>
    </row>
    <row r="142" spans="1:5">
      <c r="A142" s="6" t="s">
        <v>383</v>
      </c>
      <c r="B142" s="7">
        <v>1513</v>
      </c>
      <c r="C142" s="4" t="s">
        <v>384</v>
      </c>
      <c r="D142" s="9">
        <v>0.89600000000000002</v>
      </c>
      <c r="E142" s="4" t="s">
        <v>297</v>
      </c>
    </row>
    <row r="143" spans="1:5">
      <c r="A143" s="6" t="s">
        <v>354</v>
      </c>
      <c r="B143" s="11">
        <v>688</v>
      </c>
      <c r="C143" s="4" t="s">
        <v>385</v>
      </c>
      <c r="D143" s="9" t="s">
        <v>10</v>
      </c>
      <c r="E143" s="4" t="s">
        <v>10</v>
      </c>
    </row>
    <row r="144" spans="1:5">
      <c r="A144" s="6" t="s">
        <v>1</v>
      </c>
      <c r="B144" s="4" t="s">
        <v>1</v>
      </c>
      <c r="C144" s="4" t="s">
        <v>1</v>
      </c>
      <c r="D144" s="9" t="s">
        <v>1</v>
      </c>
      <c r="E144" s="4" t="s">
        <v>1</v>
      </c>
    </row>
    <row r="145" spans="1:5" ht="42">
      <c r="A145" s="3" t="s">
        <v>386</v>
      </c>
      <c r="B145" s="4" t="s">
        <v>1</v>
      </c>
      <c r="C145" s="4" t="s">
        <v>1</v>
      </c>
      <c r="D145" s="9" t="s">
        <v>1</v>
      </c>
      <c r="E145" s="4" t="s">
        <v>1</v>
      </c>
    </row>
    <row r="146" spans="1:5" ht="28">
      <c r="A146" s="6" t="s">
        <v>387</v>
      </c>
      <c r="B146" s="7">
        <v>4418</v>
      </c>
      <c r="C146" s="4" t="s">
        <v>388</v>
      </c>
      <c r="D146" s="10">
        <v>4418</v>
      </c>
      <c r="E146" s="4" t="s">
        <v>10</v>
      </c>
    </row>
    <row r="147" spans="1:5">
      <c r="A147" s="6" t="s">
        <v>389</v>
      </c>
      <c r="B147" s="7">
        <v>1672</v>
      </c>
      <c r="C147" s="4" t="s">
        <v>359</v>
      </c>
      <c r="D147" s="9">
        <v>0.378</v>
      </c>
      <c r="E147" s="4" t="s">
        <v>390</v>
      </c>
    </row>
    <row r="148" spans="1:5">
      <c r="A148" s="6" t="s">
        <v>391</v>
      </c>
      <c r="B148" s="11">
        <v>582</v>
      </c>
      <c r="C148" s="4" t="s">
        <v>114</v>
      </c>
      <c r="D148" s="9">
        <v>0.13200000000000001</v>
      </c>
      <c r="E148" s="4" t="s">
        <v>59</v>
      </c>
    </row>
    <row r="149" spans="1:5">
      <c r="A149" s="6" t="s">
        <v>392</v>
      </c>
      <c r="B149" s="11">
        <v>721</v>
      </c>
      <c r="C149" s="4" t="s">
        <v>64</v>
      </c>
      <c r="D149" s="9">
        <v>0.16300000000000001</v>
      </c>
      <c r="E149" s="4" t="s">
        <v>205</v>
      </c>
    </row>
    <row r="150" spans="1:5">
      <c r="A150" s="6" t="s">
        <v>393</v>
      </c>
      <c r="B150" s="11">
        <v>418</v>
      </c>
      <c r="C150" s="4" t="s">
        <v>244</v>
      </c>
      <c r="D150" s="9">
        <v>9.5000000000000001E-2</v>
      </c>
      <c r="E150" s="4" t="s">
        <v>150</v>
      </c>
    </row>
    <row r="151" spans="1:5">
      <c r="A151" s="6" t="s">
        <v>394</v>
      </c>
      <c r="B151" s="7">
        <v>1025</v>
      </c>
      <c r="C151" s="4" t="s">
        <v>395</v>
      </c>
      <c r="D151" s="9">
        <v>0.23200000000000001</v>
      </c>
      <c r="E151" s="4" t="s">
        <v>396</v>
      </c>
    </row>
    <row r="152" spans="1:5">
      <c r="A152" s="6" t="s">
        <v>1</v>
      </c>
      <c r="B152" s="4" t="s">
        <v>1</v>
      </c>
      <c r="C152" s="4" t="s">
        <v>1</v>
      </c>
      <c r="D152" s="9" t="s">
        <v>1</v>
      </c>
      <c r="E152" s="4" t="s">
        <v>1</v>
      </c>
    </row>
    <row r="153" spans="1:5">
      <c r="A153" s="6" t="s">
        <v>397</v>
      </c>
      <c r="B153" s="11">
        <v>11</v>
      </c>
      <c r="C153" s="4" t="s">
        <v>398</v>
      </c>
      <c r="D153" s="9" t="s">
        <v>10</v>
      </c>
      <c r="E153" s="4" t="s">
        <v>10</v>
      </c>
    </row>
    <row r="154" spans="1:5">
      <c r="A154" s="6" t="s">
        <v>1</v>
      </c>
      <c r="B154" s="4" t="s">
        <v>1</v>
      </c>
      <c r="C154" s="4" t="s">
        <v>1</v>
      </c>
      <c r="D154" s="9" t="s">
        <v>1</v>
      </c>
      <c r="E154" s="4" t="s">
        <v>1</v>
      </c>
    </row>
    <row r="155" spans="1:5" ht="28">
      <c r="A155" s="6" t="s">
        <v>399</v>
      </c>
      <c r="B155" s="7">
        <v>1689</v>
      </c>
      <c r="C155" s="4" t="s">
        <v>359</v>
      </c>
      <c r="D155" s="10">
        <v>1689</v>
      </c>
      <c r="E155" s="4" t="s">
        <v>10</v>
      </c>
    </row>
    <row r="156" spans="1:5">
      <c r="A156" s="6" t="s">
        <v>400</v>
      </c>
      <c r="B156" s="11">
        <v>434</v>
      </c>
      <c r="C156" s="4" t="s">
        <v>79</v>
      </c>
      <c r="D156" s="9">
        <v>0.25700000000000001</v>
      </c>
      <c r="E156" s="4" t="s">
        <v>401</v>
      </c>
    </row>
    <row r="157" spans="1:5">
      <c r="A157" s="6" t="s">
        <v>402</v>
      </c>
      <c r="B157" s="11">
        <v>327</v>
      </c>
      <c r="C157" s="4" t="s">
        <v>304</v>
      </c>
      <c r="D157" s="9">
        <v>0.19400000000000001</v>
      </c>
      <c r="E157" s="4" t="s">
        <v>403</v>
      </c>
    </row>
    <row r="158" spans="1:5">
      <c r="A158" s="6" t="s">
        <v>404</v>
      </c>
      <c r="B158" s="11">
        <v>296</v>
      </c>
      <c r="C158" s="4" t="s">
        <v>94</v>
      </c>
      <c r="D158" s="9">
        <v>0.17499999999999999</v>
      </c>
      <c r="E158" s="4" t="s">
        <v>405</v>
      </c>
    </row>
    <row r="159" spans="1:5">
      <c r="A159" s="6" t="s">
        <v>391</v>
      </c>
      <c r="B159" s="11">
        <v>161</v>
      </c>
      <c r="C159" s="4" t="s">
        <v>257</v>
      </c>
      <c r="D159" s="9">
        <v>9.5000000000000001E-2</v>
      </c>
      <c r="E159" s="4" t="s">
        <v>406</v>
      </c>
    </row>
    <row r="160" spans="1:5">
      <c r="A160" s="6" t="s">
        <v>392</v>
      </c>
      <c r="B160" s="11">
        <v>89</v>
      </c>
      <c r="C160" s="4" t="s">
        <v>407</v>
      </c>
      <c r="D160" s="9">
        <v>5.2999999999999999E-2</v>
      </c>
      <c r="E160" s="4" t="s">
        <v>150</v>
      </c>
    </row>
    <row r="161" spans="1:5">
      <c r="A161" s="6" t="s">
        <v>393</v>
      </c>
      <c r="B161" s="11">
        <v>50</v>
      </c>
      <c r="C161" s="4" t="s">
        <v>408</v>
      </c>
      <c r="D161" s="9">
        <v>0.03</v>
      </c>
      <c r="E161" s="4" t="s">
        <v>85</v>
      </c>
    </row>
    <row r="162" spans="1:5">
      <c r="A162" s="6" t="s">
        <v>394</v>
      </c>
      <c r="B162" s="11">
        <v>332</v>
      </c>
      <c r="C162" s="4" t="s">
        <v>409</v>
      </c>
      <c r="D162" s="9">
        <v>0.19700000000000001</v>
      </c>
      <c r="E162" s="4" t="s">
        <v>410</v>
      </c>
    </row>
    <row r="163" spans="1:5">
      <c r="A163" s="6" t="s">
        <v>1</v>
      </c>
      <c r="B163" s="4" t="s">
        <v>1</v>
      </c>
      <c r="C163" s="4" t="s">
        <v>1</v>
      </c>
      <c r="D163" s="9" t="s">
        <v>1</v>
      </c>
      <c r="E163" s="4" t="s">
        <v>1</v>
      </c>
    </row>
    <row r="164" spans="1:5">
      <c r="A164" s="6" t="s">
        <v>397</v>
      </c>
      <c r="B164" s="11">
        <v>0</v>
      </c>
      <c r="C164" s="4" t="s">
        <v>104</v>
      </c>
      <c r="D164" s="9" t="s">
        <v>10</v>
      </c>
      <c r="E164" s="4" t="s">
        <v>10</v>
      </c>
    </row>
    <row r="165" spans="1:5">
      <c r="A165" s="6" t="s">
        <v>1</v>
      </c>
      <c r="B165" s="4" t="s">
        <v>1</v>
      </c>
      <c r="C165" s="4" t="s">
        <v>1</v>
      </c>
      <c r="D165" s="9" t="s">
        <v>1</v>
      </c>
      <c r="E165" s="4" t="s">
        <v>1</v>
      </c>
    </row>
    <row r="166" spans="1:5">
      <c r="A166" s="3" t="s">
        <v>411</v>
      </c>
      <c r="B166" s="4" t="s">
        <v>1</v>
      </c>
      <c r="C166" s="4" t="s">
        <v>1</v>
      </c>
      <c r="D166" s="9" t="s">
        <v>1</v>
      </c>
      <c r="E166" s="4" t="s">
        <v>1</v>
      </c>
    </row>
    <row r="167" spans="1:5">
      <c r="A167" s="6" t="s">
        <v>412</v>
      </c>
      <c r="B167" s="7">
        <v>1362</v>
      </c>
      <c r="C167" s="4" t="s">
        <v>384</v>
      </c>
      <c r="D167" s="10">
        <v>1362</v>
      </c>
      <c r="E167" s="4" t="s">
        <v>10</v>
      </c>
    </row>
    <row r="168" spans="1:5">
      <c r="A168" s="6" t="s">
        <v>413</v>
      </c>
      <c r="B168" s="11">
        <v>0</v>
      </c>
      <c r="C168" s="4" t="s">
        <v>104</v>
      </c>
      <c r="D168" s="9">
        <v>0</v>
      </c>
      <c r="E168" s="4" t="s">
        <v>308</v>
      </c>
    </row>
    <row r="169" spans="1:5">
      <c r="A169" s="6" t="s">
        <v>379</v>
      </c>
      <c r="B169" s="11">
        <v>15</v>
      </c>
      <c r="C169" s="4" t="s">
        <v>143</v>
      </c>
      <c r="D169" s="9">
        <v>1.0999999999999999E-2</v>
      </c>
      <c r="E169" s="4" t="s">
        <v>65</v>
      </c>
    </row>
    <row r="170" spans="1:5">
      <c r="A170" s="6" t="s">
        <v>363</v>
      </c>
      <c r="B170" s="11">
        <v>16</v>
      </c>
      <c r="C170" s="4" t="s">
        <v>143</v>
      </c>
      <c r="D170" s="9">
        <v>1.2E-2</v>
      </c>
      <c r="E170" s="4" t="s">
        <v>41</v>
      </c>
    </row>
    <row r="171" spans="1:5">
      <c r="A171" s="6" t="s">
        <v>414</v>
      </c>
      <c r="B171" s="11">
        <v>254</v>
      </c>
      <c r="C171" s="4" t="s">
        <v>415</v>
      </c>
      <c r="D171" s="9">
        <v>0.186</v>
      </c>
      <c r="E171" s="4" t="s">
        <v>416</v>
      </c>
    </row>
    <row r="172" spans="1:5">
      <c r="A172" s="6" t="s">
        <v>417</v>
      </c>
      <c r="B172" s="11">
        <v>259</v>
      </c>
      <c r="C172" s="4" t="s">
        <v>146</v>
      </c>
      <c r="D172" s="9">
        <v>0.19</v>
      </c>
      <c r="E172" s="4" t="s">
        <v>418</v>
      </c>
    </row>
    <row r="173" spans="1:5">
      <c r="A173" s="6" t="s">
        <v>368</v>
      </c>
      <c r="B173" s="11">
        <v>615</v>
      </c>
      <c r="C173" s="4" t="s">
        <v>419</v>
      </c>
      <c r="D173" s="9">
        <v>0.45200000000000001</v>
      </c>
      <c r="E173" s="4" t="s">
        <v>420</v>
      </c>
    </row>
    <row r="174" spans="1:5">
      <c r="A174" s="6" t="s">
        <v>421</v>
      </c>
      <c r="B174" s="11">
        <v>203</v>
      </c>
      <c r="C174" s="4" t="s">
        <v>138</v>
      </c>
      <c r="D174" s="9">
        <v>0.14899999999999999</v>
      </c>
      <c r="E174" s="4" t="s">
        <v>422</v>
      </c>
    </row>
    <row r="175" spans="1:5">
      <c r="A175" s="6" t="s">
        <v>354</v>
      </c>
      <c r="B175" s="7">
        <v>1084</v>
      </c>
      <c r="C175" s="4" t="s">
        <v>423</v>
      </c>
      <c r="D175" s="9" t="s">
        <v>10</v>
      </c>
      <c r="E175" s="4" t="s">
        <v>10</v>
      </c>
    </row>
    <row r="176" spans="1:5">
      <c r="A176" s="6" t="s">
        <v>1</v>
      </c>
      <c r="B176" s="4" t="s">
        <v>1</v>
      </c>
      <c r="C176" s="4" t="s">
        <v>1</v>
      </c>
      <c r="D176" s="9" t="s">
        <v>1</v>
      </c>
      <c r="E176" s="4" t="s">
        <v>1</v>
      </c>
    </row>
    <row r="177" spans="1:5">
      <c r="A177" s="6" t="s">
        <v>424</v>
      </c>
      <c r="B177" s="11">
        <v>141</v>
      </c>
      <c r="C177" s="4" t="s">
        <v>425</v>
      </c>
      <c r="D177" s="9" t="s">
        <v>10</v>
      </c>
      <c r="E177" s="4" t="s">
        <v>10</v>
      </c>
    </row>
    <row r="178" spans="1:5">
      <c r="A178" s="6" t="s">
        <v>1</v>
      </c>
      <c r="B178" s="4" t="s">
        <v>1</v>
      </c>
      <c r="C178" s="4" t="s">
        <v>1</v>
      </c>
      <c r="D178" s="9" t="s">
        <v>1</v>
      </c>
      <c r="E178" s="4" t="s">
        <v>1</v>
      </c>
    </row>
    <row r="179" spans="1:5" ht="28">
      <c r="A179" s="3" t="s">
        <v>426</v>
      </c>
      <c r="B179" s="4" t="s">
        <v>1</v>
      </c>
      <c r="C179" s="4" t="s">
        <v>1</v>
      </c>
      <c r="D179" s="9" t="s">
        <v>1</v>
      </c>
      <c r="E179" s="4" t="s">
        <v>1</v>
      </c>
    </row>
    <row r="180" spans="1:5" ht="28">
      <c r="A180" s="6" t="s">
        <v>427</v>
      </c>
      <c r="B180" s="7">
        <v>1349</v>
      </c>
      <c r="C180" s="4" t="s">
        <v>428</v>
      </c>
      <c r="D180" s="10">
        <v>1349</v>
      </c>
      <c r="E180" s="4" t="s">
        <v>10</v>
      </c>
    </row>
    <row r="181" spans="1:5">
      <c r="A181" s="6" t="s">
        <v>429</v>
      </c>
      <c r="B181" s="11">
        <v>167</v>
      </c>
      <c r="C181" s="4" t="s">
        <v>304</v>
      </c>
      <c r="D181" s="9">
        <v>0.124</v>
      </c>
      <c r="E181" s="4" t="s">
        <v>430</v>
      </c>
    </row>
    <row r="182" spans="1:5">
      <c r="A182" s="6" t="s">
        <v>404</v>
      </c>
      <c r="B182" s="11">
        <v>257</v>
      </c>
      <c r="C182" s="4" t="s">
        <v>431</v>
      </c>
      <c r="D182" s="9">
        <v>0.191</v>
      </c>
      <c r="E182" s="4" t="s">
        <v>420</v>
      </c>
    </row>
    <row r="183" spans="1:5">
      <c r="A183" s="6" t="s">
        <v>391</v>
      </c>
      <c r="B183" s="11">
        <v>164</v>
      </c>
      <c r="C183" s="4" t="s">
        <v>68</v>
      </c>
      <c r="D183" s="9">
        <v>0.122</v>
      </c>
      <c r="E183" s="4" t="s">
        <v>432</v>
      </c>
    </row>
    <row r="184" spans="1:5">
      <c r="A184" s="6" t="s">
        <v>392</v>
      </c>
      <c r="B184" s="11">
        <v>126</v>
      </c>
      <c r="C184" s="4" t="s">
        <v>433</v>
      </c>
      <c r="D184" s="9">
        <v>9.2999999999999999E-2</v>
      </c>
      <c r="E184" s="4" t="s">
        <v>434</v>
      </c>
    </row>
    <row r="185" spans="1:5">
      <c r="A185" s="6" t="s">
        <v>393</v>
      </c>
      <c r="B185" s="11">
        <v>86</v>
      </c>
      <c r="C185" s="4" t="s">
        <v>435</v>
      </c>
      <c r="D185" s="9">
        <v>6.4000000000000001E-2</v>
      </c>
      <c r="E185" s="4" t="s">
        <v>190</v>
      </c>
    </row>
    <row r="186" spans="1:5">
      <c r="A186" s="6" t="s">
        <v>394</v>
      </c>
      <c r="B186" s="11">
        <v>549</v>
      </c>
      <c r="C186" s="4" t="s">
        <v>436</v>
      </c>
      <c r="D186" s="9">
        <v>0.40699999999999997</v>
      </c>
      <c r="E186" s="4" t="s">
        <v>437</v>
      </c>
    </row>
    <row r="187" spans="1:5">
      <c r="A187" s="6" t="s">
        <v>1</v>
      </c>
      <c r="B187" s="4" t="s">
        <v>1</v>
      </c>
      <c r="C187" s="4" t="s">
        <v>1</v>
      </c>
      <c r="D187" s="9" t="s">
        <v>1</v>
      </c>
      <c r="E187" s="4" t="s">
        <v>1</v>
      </c>
    </row>
    <row r="188" spans="1:5">
      <c r="A188" s="6" t="s">
        <v>397</v>
      </c>
      <c r="B188" s="11">
        <v>154</v>
      </c>
      <c r="C188" s="4" t="s">
        <v>425</v>
      </c>
      <c r="D188" s="9" t="s">
        <v>10</v>
      </c>
      <c r="E188" s="4" t="s">
        <v>10</v>
      </c>
    </row>
    <row r="189" spans="1:5" ht="45" customHeight="1">
      <c r="A189" s="51" t="s">
        <v>986</v>
      </c>
      <c r="B189" s="51"/>
      <c r="C189" s="51"/>
      <c r="D189" s="51"/>
      <c r="E189" s="51"/>
    </row>
    <row r="190" spans="1:5" ht="28" customHeight="1">
      <c r="A190" s="52" t="s">
        <v>0</v>
      </c>
      <c r="B190" s="52"/>
      <c r="C190" s="52"/>
      <c r="D190" s="52"/>
      <c r="E190" s="52"/>
    </row>
    <row r="191" spans="1:5">
      <c r="A191" s="18" t="s">
        <v>1</v>
      </c>
      <c r="B191" s="40" t="s">
        <v>987</v>
      </c>
      <c r="C191" s="41"/>
    </row>
    <row r="192" spans="1:5" ht="28">
      <c r="A192" s="19"/>
      <c r="B192" s="4" t="s">
        <v>4</v>
      </c>
      <c r="C192" s="4" t="s">
        <v>5</v>
      </c>
    </row>
    <row r="193" spans="1:3">
      <c r="A193" s="3" t="s">
        <v>971</v>
      </c>
      <c r="B193" s="7">
        <v>6118</v>
      </c>
      <c r="C193" s="4" t="s">
        <v>285</v>
      </c>
    </row>
    <row r="194" spans="1:3">
      <c r="A194" s="3" t="s">
        <v>972</v>
      </c>
      <c r="B194" s="11">
        <v>90</v>
      </c>
      <c r="C194" s="4" t="s">
        <v>973</v>
      </c>
    </row>
    <row r="195" spans="1:3">
      <c r="A195" s="6" t="s">
        <v>974</v>
      </c>
      <c r="B195" s="11">
        <v>0</v>
      </c>
      <c r="C195" s="4" t="s">
        <v>104</v>
      </c>
    </row>
    <row r="196" spans="1:3">
      <c r="A196" s="6" t="s">
        <v>975</v>
      </c>
      <c r="B196" s="11">
        <v>79</v>
      </c>
      <c r="C196" s="4" t="s">
        <v>366</v>
      </c>
    </row>
    <row r="197" spans="1:3">
      <c r="A197" s="6" t="s">
        <v>976</v>
      </c>
      <c r="B197" s="11">
        <v>11</v>
      </c>
      <c r="C197" s="4" t="s">
        <v>398</v>
      </c>
    </row>
    <row r="198" spans="1:3">
      <c r="A198" s="3" t="s">
        <v>977</v>
      </c>
      <c r="B198" s="11">
        <v>317</v>
      </c>
      <c r="C198" s="4" t="s">
        <v>978</v>
      </c>
    </row>
    <row r="199" spans="1:3">
      <c r="A199" s="6" t="s">
        <v>974</v>
      </c>
      <c r="B199" s="11">
        <v>41</v>
      </c>
      <c r="C199" s="4" t="s">
        <v>255</v>
      </c>
    </row>
    <row r="200" spans="1:3">
      <c r="A200" s="6" t="s">
        <v>975</v>
      </c>
      <c r="B200" s="11">
        <v>276</v>
      </c>
      <c r="C200" s="4" t="s">
        <v>480</v>
      </c>
    </row>
    <row r="201" spans="1:3">
      <c r="A201" s="6" t="s">
        <v>976</v>
      </c>
      <c r="B201" s="11">
        <v>0</v>
      </c>
      <c r="C201" s="4" t="s">
        <v>104</v>
      </c>
    </row>
    <row r="202" spans="1:3">
      <c r="A202" s="3" t="s">
        <v>979</v>
      </c>
      <c r="B202" s="11">
        <v>616</v>
      </c>
      <c r="C202" s="4" t="s">
        <v>89</v>
      </c>
    </row>
    <row r="203" spans="1:3">
      <c r="A203" s="6" t="s">
        <v>974</v>
      </c>
      <c r="B203" s="11">
        <v>207</v>
      </c>
      <c r="C203" s="4" t="s">
        <v>509</v>
      </c>
    </row>
    <row r="204" spans="1:3">
      <c r="A204" s="6" t="s">
        <v>975</v>
      </c>
      <c r="B204" s="11">
        <v>409</v>
      </c>
      <c r="C204" s="4" t="s">
        <v>778</v>
      </c>
    </row>
    <row r="205" spans="1:3">
      <c r="A205" s="6" t="s">
        <v>976</v>
      </c>
      <c r="B205" s="11">
        <v>0</v>
      </c>
      <c r="C205" s="4" t="s">
        <v>104</v>
      </c>
    </row>
    <row r="206" spans="1:3">
      <c r="A206" s="3" t="s">
        <v>980</v>
      </c>
      <c r="B206" s="11">
        <v>503</v>
      </c>
      <c r="C206" s="4" t="s">
        <v>737</v>
      </c>
    </row>
    <row r="207" spans="1:3">
      <c r="A207" s="6" t="s">
        <v>974</v>
      </c>
      <c r="B207" s="11">
        <v>331</v>
      </c>
      <c r="C207" s="4" t="s">
        <v>135</v>
      </c>
    </row>
    <row r="208" spans="1:3">
      <c r="A208" s="6" t="s">
        <v>975</v>
      </c>
      <c r="B208" s="11">
        <v>172</v>
      </c>
      <c r="C208" s="4" t="s">
        <v>47</v>
      </c>
    </row>
    <row r="209" spans="1:3">
      <c r="A209" s="6" t="s">
        <v>976</v>
      </c>
      <c r="B209" s="11">
        <v>0</v>
      </c>
      <c r="C209" s="4" t="s">
        <v>104</v>
      </c>
    </row>
    <row r="210" spans="1:3">
      <c r="A210" s="3" t="s">
        <v>981</v>
      </c>
      <c r="B210" s="7">
        <v>1183</v>
      </c>
      <c r="C210" s="4" t="s">
        <v>982</v>
      </c>
    </row>
    <row r="211" spans="1:3">
      <c r="A211" s="6" t="s">
        <v>974</v>
      </c>
      <c r="B211" s="11">
        <v>675</v>
      </c>
      <c r="C211" s="4" t="s">
        <v>318</v>
      </c>
    </row>
    <row r="212" spans="1:3">
      <c r="A212" s="6" t="s">
        <v>975</v>
      </c>
      <c r="B212" s="11">
        <v>508</v>
      </c>
      <c r="C212" s="4" t="s">
        <v>983</v>
      </c>
    </row>
    <row r="213" spans="1:3">
      <c r="A213" s="6" t="s">
        <v>976</v>
      </c>
      <c r="B213" s="11">
        <v>0</v>
      </c>
      <c r="C213" s="4" t="s">
        <v>104</v>
      </c>
    </row>
    <row r="214" spans="1:3">
      <c r="A214" s="3" t="s">
        <v>984</v>
      </c>
      <c r="B214" s="11">
        <v>765</v>
      </c>
      <c r="C214" s="4" t="s">
        <v>50</v>
      </c>
    </row>
    <row r="215" spans="1:3">
      <c r="A215" s="6" t="s">
        <v>974</v>
      </c>
      <c r="B215" s="11">
        <v>605</v>
      </c>
      <c r="C215" s="4" t="s">
        <v>92</v>
      </c>
    </row>
    <row r="216" spans="1:3">
      <c r="A216" s="6" t="s">
        <v>975</v>
      </c>
      <c r="B216" s="11">
        <v>160</v>
      </c>
      <c r="C216" s="4" t="s">
        <v>514</v>
      </c>
    </row>
    <row r="217" spans="1:3">
      <c r="A217" s="6" t="s">
        <v>976</v>
      </c>
      <c r="B217" s="11">
        <v>0</v>
      </c>
      <c r="C217" s="4" t="s">
        <v>104</v>
      </c>
    </row>
    <row r="218" spans="1:3">
      <c r="A218" s="3" t="s">
        <v>985</v>
      </c>
      <c r="B218" s="7">
        <v>2644</v>
      </c>
      <c r="C218" s="4" t="s">
        <v>84</v>
      </c>
    </row>
    <row r="219" spans="1:3">
      <c r="A219" s="6" t="s">
        <v>974</v>
      </c>
      <c r="B219" s="7">
        <v>2423</v>
      </c>
      <c r="C219" s="4" t="s">
        <v>287</v>
      </c>
    </row>
    <row r="220" spans="1:3">
      <c r="A220" s="6" t="s">
        <v>975</v>
      </c>
      <c r="B220" s="11">
        <v>221</v>
      </c>
      <c r="C220" s="4" t="s">
        <v>764</v>
      </c>
    </row>
    <row r="221" spans="1:3">
      <c r="A221" s="6" t="s">
        <v>976</v>
      </c>
      <c r="B221" s="11">
        <v>0</v>
      </c>
      <c r="C221" s="4" t="s">
        <v>104</v>
      </c>
    </row>
    <row r="223" spans="1:3" ht="18">
      <c r="A223" s="119" t="s">
        <v>1432</v>
      </c>
      <c r="B223" s="119"/>
    </row>
    <row r="224" spans="1:3" ht="18">
      <c r="A224" s="119" t="s">
        <v>0</v>
      </c>
      <c r="B224" s="119"/>
    </row>
    <row r="225" spans="1:3">
      <c r="A225" s="18" t="s">
        <v>1</v>
      </c>
      <c r="B225" s="44" t="s">
        <v>3</v>
      </c>
      <c r="C225" s="44"/>
    </row>
    <row r="226" spans="1:3">
      <c r="A226" s="19"/>
      <c r="B226" s="6" t="s">
        <v>4</v>
      </c>
      <c r="C226" s="6"/>
    </row>
    <row r="227" spans="1:3">
      <c r="A227" s="6" t="s">
        <v>971</v>
      </c>
      <c r="B227" s="7">
        <v>18649</v>
      </c>
      <c r="C227" s="109">
        <f>B227/B227</f>
        <v>1</v>
      </c>
    </row>
    <row r="228" spans="1:3">
      <c r="A228" s="6" t="s">
        <v>1425</v>
      </c>
      <c r="B228" s="7">
        <v>15561</v>
      </c>
      <c r="C228" s="66">
        <f>B228/$B$227</f>
        <v>0.83441471392567967</v>
      </c>
    </row>
    <row r="229" spans="1:3">
      <c r="A229" s="6" t="s">
        <v>1426</v>
      </c>
      <c r="B229" s="7">
        <v>15058</v>
      </c>
      <c r="C229" s="66">
        <f t="shared" ref="C229:C239" si="0">B229/$B$227</f>
        <v>0.80744275832484314</v>
      </c>
    </row>
    <row r="230" spans="1:3">
      <c r="A230" s="6" t="s">
        <v>1427</v>
      </c>
      <c r="B230" s="11">
        <v>27</v>
      </c>
      <c r="C230" s="66">
        <f t="shared" si="0"/>
        <v>1.4477988095876455E-3</v>
      </c>
    </row>
    <row r="231" spans="1:3">
      <c r="A231" s="6" t="s">
        <v>1428</v>
      </c>
      <c r="B231" s="11">
        <v>68</v>
      </c>
      <c r="C231" s="66">
        <f t="shared" si="0"/>
        <v>3.6463081130355514E-3</v>
      </c>
    </row>
    <row r="232" spans="1:3">
      <c r="A232" s="6" t="s">
        <v>1429</v>
      </c>
      <c r="B232" s="11">
        <v>408</v>
      </c>
      <c r="C232" s="66">
        <f t="shared" si="0"/>
        <v>2.187784867821331E-2</v>
      </c>
    </row>
    <row r="233" spans="1:3">
      <c r="A233" s="6" t="s">
        <v>1430</v>
      </c>
      <c r="B233" s="11">
        <v>0</v>
      </c>
      <c r="C233" s="66">
        <f t="shared" si="0"/>
        <v>0</v>
      </c>
    </row>
    <row r="234" spans="1:3">
      <c r="A234" s="6" t="s">
        <v>1431</v>
      </c>
      <c r="B234" s="7">
        <v>3088</v>
      </c>
      <c r="C234" s="66">
        <f t="shared" si="0"/>
        <v>0.16558528607432033</v>
      </c>
    </row>
    <row r="235" spans="1:3">
      <c r="A235" s="6" t="s">
        <v>1426</v>
      </c>
      <c r="B235" s="7">
        <v>1743</v>
      </c>
      <c r="C235" s="66">
        <f t="shared" si="0"/>
        <v>9.3463456485602447E-2</v>
      </c>
    </row>
    <row r="236" spans="1:3">
      <c r="A236" s="6" t="s">
        <v>1427</v>
      </c>
      <c r="B236" s="11">
        <v>632</v>
      </c>
      <c r="C236" s="66">
        <f t="shared" si="0"/>
        <v>3.3889216579977476E-2</v>
      </c>
    </row>
    <row r="237" spans="1:3">
      <c r="A237" s="6" t="s">
        <v>1428</v>
      </c>
      <c r="B237" s="11">
        <v>713</v>
      </c>
      <c r="C237" s="66">
        <f t="shared" si="0"/>
        <v>3.8232613008740417E-2</v>
      </c>
    </row>
    <row r="238" spans="1:3">
      <c r="A238" s="6" t="s">
        <v>1429</v>
      </c>
      <c r="B238" s="11">
        <v>0</v>
      </c>
      <c r="C238" s="66">
        <f t="shared" si="0"/>
        <v>0</v>
      </c>
    </row>
    <row r="239" spans="1:3">
      <c r="A239" s="6" t="s">
        <v>1430</v>
      </c>
      <c r="B239" s="11">
        <v>0</v>
      </c>
      <c r="C239" s="66">
        <f t="shared" si="0"/>
        <v>0</v>
      </c>
    </row>
  </sheetData>
  <mergeCells count="7">
    <mergeCell ref="B225:C225"/>
    <mergeCell ref="A223:B223"/>
    <mergeCell ref="A224:B224"/>
    <mergeCell ref="B4:E4"/>
    <mergeCell ref="B191:C191"/>
    <mergeCell ref="A189:E189"/>
    <mergeCell ref="A190:E19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opLeftCell="A26" workbookViewId="0">
      <selection activeCell="J35" sqref="J35"/>
    </sheetView>
  </sheetViews>
  <sheetFormatPr baseColWidth="10" defaultRowHeight="15" x14ac:dyDescent="0"/>
  <cols>
    <col min="1" max="1" width="39" style="48" customWidth="1"/>
    <col min="2" max="3" width="10.83203125" style="49"/>
    <col min="4" max="4" width="11.1640625" style="49" bestFit="1" customWidth="1"/>
    <col min="5" max="5" width="10.83203125" style="49"/>
    <col min="6" max="7" width="10.83203125" style="48"/>
    <col min="8" max="8" width="31.5" style="48" customWidth="1"/>
    <col min="9" max="10" width="13.5" style="48" bestFit="1" customWidth="1"/>
    <col min="11" max="11" width="13.5" style="48" customWidth="1"/>
    <col min="12" max="12" width="12.33203125" style="48" customWidth="1"/>
    <col min="13" max="13" width="10.83203125" style="48" customWidth="1"/>
    <col min="14" max="16384" width="10.83203125" style="48"/>
  </cols>
  <sheetData>
    <row r="1" spans="1:12" ht="20">
      <c r="A1" s="16" t="s">
        <v>970</v>
      </c>
      <c r="H1" s="16" t="s">
        <v>1106</v>
      </c>
    </row>
    <row r="2" spans="1:12" ht="20">
      <c r="A2" s="16" t="s">
        <v>212</v>
      </c>
      <c r="H2" s="16" t="s">
        <v>698</v>
      </c>
    </row>
    <row r="3" spans="1:12" ht="15" customHeight="1">
      <c r="A3" s="18" t="s">
        <v>2</v>
      </c>
      <c r="B3" s="42" t="s">
        <v>3</v>
      </c>
      <c r="C3" s="42"/>
      <c r="D3" s="42"/>
      <c r="E3" s="42"/>
      <c r="H3" s="18" t="s">
        <v>2</v>
      </c>
      <c r="I3" s="55" t="s">
        <v>3</v>
      </c>
      <c r="J3" s="79"/>
      <c r="K3" s="79"/>
      <c r="L3" s="56"/>
    </row>
    <row r="4" spans="1:12" ht="54" customHeight="1">
      <c r="A4" s="19"/>
      <c r="B4" s="4" t="s">
        <v>4</v>
      </c>
      <c r="C4" s="4" t="s">
        <v>5</v>
      </c>
      <c r="D4" s="4" t="s">
        <v>6</v>
      </c>
      <c r="E4" s="4" t="s">
        <v>7</v>
      </c>
      <c r="H4" s="23"/>
      <c r="I4" s="6" t="s">
        <v>1087</v>
      </c>
      <c r="J4" s="6" t="s">
        <v>1088</v>
      </c>
      <c r="K4" s="6" t="s">
        <v>1089</v>
      </c>
      <c r="L4" s="6" t="s">
        <v>1090</v>
      </c>
    </row>
    <row r="5" spans="1:12" ht="15" customHeight="1">
      <c r="A5" s="3" t="s">
        <v>774</v>
      </c>
      <c r="B5" s="4" t="s">
        <v>1</v>
      </c>
      <c r="C5" s="4" t="s">
        <v>1</v>
      </c>
      <c r="D5" s="4" t="s">
        <v>1</v>
      </c>
      <c r="E5" s="4" t="s">
        <v>1</v>
      </c>
      <c r="H5" s="19"/>
      <c r="I5" s="6" t="s">
        <v>4</v>
      </c>
      <c r="J5" s="6" t="s">
        <v>4</v>
      </c>
      <c r="K5" s="6" t="s">
        <v>4</v>
      </c>
      <c r="L5" s="6" t="s">
        <v>4</v>
      </c>
    </row>
    <row r="6" spans="1:12" ht="15" customHeight="1">
      <c r="A6" s="6" t="s">
        <v>106</v>
      </c>
      <c r="B6" s="7">
        <v>7621</v>
      </c>
      <c r="C6" s="4" t="s">
        <v>33</v>
      </c>
      <c r="D6" s="7">
        <v>7621</v>
      </c>
      <c r="E6" s="4" t="s">
        <v>10</v>
      </c>
      <c r="H6" s="6" t="s">
        <v>550</v>
      </c>
      <c r="I6" s="7">
        <v>7621</v>
      </c>
      <c r="J6" s="7">
        <v>5148</v>
      </c>
      <c r="K6" s="7">
        <v>4383</v>
      </c>
      <c r="L6" s="7">
        <v>2473</v>
      </c>
    </row>
    <row r="7" spans="1:12" ht="15" customHeight="1">
      <c r="A7" s="6" t="s">
        <v>775</v>
      </c>
      <c r="B7" s="7">
        <v>5148</v>
      </c>
      <c r="C7" s="4" t="s">
        <v>119</v>
      </c>
      <c r="D7" s="9">
        <v>0.67600000000000005</v>
      </c>
      <c r="E7" s="4" t="s">
        <v>264</v>
      </c>
      <c r="H7" s="6" t="s">
        <v>1091</v>
      </c>
      <c r="I7" s="9">
        <v>2.1999999999999999E-2</v>
      </c>
      <c r="J7" s="9">
        <v>3.0000000000000001E-3</v>
      </c>
      <c r="K7" s="9">
        <v>0</v>
      </c>
      <c r="L7" s="9">
        <v>6.7000000000000004E-2</v>
      </c>
    </row>
    <row r="8" spans="1:12" ht="15" customHeight="1">
      <c r="A8" s="6" t="s">
        <v>776</v>
      </c>
      <c r="B8" s="7">
        <v>2324</v>
      </c>
      <c r="C8" s="4" t="s">
        <v>746</v>
      </c>
      <c r="D8" s="9">
        <v>0.30499999999999999</v>
      </c>
      <c r="E8" s="4" t="s">
        <v>57</v>
      </c>
      <c r="H8" s="6" t="s">
        <v>1092</v>
      </c>
      <c r="I8" s="9">
        <v>4.2000000000000003E-2</v>
      </c>
      <c r="J8" s="9">
        <v>6.0000000000000001E-3</v>
      </c>
      <c r="K8" s="9">
        <v>0</v>
      </c>
      <c r="L8" s="9">
        <v>0.108</v>
      </c>
    </row>
    <row r="9" spans="1:12" ht="15" customHeight="1">
      <c r="A9" s="6" t="s">
        <v>777</v>
      </c>
      <c r="B9" s="7">
        <v>4383</v>
      </c>
      <c r="C9" s="4" t="s">
        <v>33</v>
      </c>
      <c r="D9" s="9">
        <v>0.57499999999999996</v>
      </c>
      <c r="E9" s="4" t="s">
        <v>264</v>
      </c>
      <c r="H9" s="6" t="s">
        <v>1093</v>
      </c>
      <c r="I9" s="9">
        <v>6.9000000000000006E-2</v>
      </c>
      <c r="J9" s="9">
        <v>2.9000000000000001E-2</v>
      </c>
      <c r="K9" s="9">
        <v>2.3E-2</v>
      </c>
      <c r="L9" s="9">
        <v>0.151</v>
      </c>
    </row>
    <row r="10" spans="1:12" ht="15" customHeight="1">
      <c r="A10" s="6" t="s">
        <v>776</v>
      </c>
      <c r="B10" s="7">
        <v>1821</v>
      </c>
      <c r="C10" s="4" t="s">
        <v>778</v>
      </c>
      <c r="D10" s="9">
        <v>0.23899999999999999</v>
      </c>
      <c r="E10" s="4" t="s">
        <v>13</v>
      </c>
      <c r="H10" s="6" t="s">
        <v>1094</v>
      </c>
      <c r="I10" s="9">
        <v>9.0999999999999998E-2</v>
      </c>
      <c r="J10" s="9">
        <v>7.2999999999999995E-2</v>
      </c>
      <c r="K10" s="9">
        <v>6.0999999999999999E-2</v>
      </c>
      <c r="L10" s="9">
        <v>0.14399999999999999</v>
      </c>
    </row>
    <row r="11" spans="1:12" ht="15" customHeight="1">
      <c r="A11" s="6" t="s">
        <v>779</v>
      </c>
      <c r="B11" s="11">
        <v>311</v>
      </c>
      <c r="C11" s="4" t="s">
        <v>478</v>
      </c>
      <c r="D11" s="9">
        <v>4.1000000000000002E-2</v>
      </c>
      <c r="E11" s="4" t="s">
        <v>25</v>
      </c>
      <c r="H11" s="6" t="s">
        <v>1095</v>
      </c>
      <c r="I11" s="9">
        <v>8.2000000000000003E-2</v>
      </c>
      <c r="J11" s="9">
        <v>7.8E-2</v>
      </c>
      <c r="K11" s="9">
        <v>7.8E-2</v>
      </c>
      <c r="L11" s="9">
        <v>9.5000000000000001E-2</v>
      </c>
    </row>
    <row r="12" spans="1:12" ht="15" customHeight="1">
      <c r="A12" s="6" t="s">
        <v>776</v>
      </c>
      <c r="B12" s="11">
        <v>203</v>
      </c>
      <c r="C12" s="4" t="s">
        <v>165</v>
      </c>
      <c r="D12" s="9">
        <v>2.7E-2</v>
      </c>
      <c r="E12" s="4" t="s">
        <v>62</v>
      </c>
      <c r="H12" s="6" t="s">
        <v>1096</v>
      </c>
      <c r="I12" s="9">
        <v>0.182</v>
      </c>
      <c r="J12" s="9">
        <v>0.185</v>
      </c>
      <c r="K12" s="9">
        <v>0.17599999999999999</v>
      </c>
      <c r="L12" s="9">
        <v>0.182</v>
      </c>
    </row>
    <row r="13" spans="1:12" ht="15" customHeight="1">
      <c r="A13" s="6" t="s">
        <v>780</v>
      </c>
      <c r="B13" s="11">
        <v>454</v>
      </c>
      <c r="C13" s="4" t="s">
        <v>781</v>
      </c>
      <c r="D13" s="9">
        <v>0.06</v>
      </c>
      <c r="E13" s="4" t="s">
        <v>25</v>
      </c>
      <c r="H13" s="6" t="s">
        <v>1097</v>
      </c>
      <c r="I13" s="9">
        <v>0.14299999999999999</v>
      </c>
      <c r="J13" s="9">
        <v>0.15</v>
      </c>
      <c r="K13" s="9">
        <v>0.158</v>
      </c>
      <c r="L13" s="9">
        <v>0.104</v>
      </c>
    </row>
    <row r="14" spans="1:12" ht="15" customHeight="1">
      <c r="A14" s="6" t="s">
        <v>776</v>
      </c>
      <c r="B14" s="11">
        <v>300</v>
      </c>
      <c r="C14" s="4" t="s">
        <v>782</v>
      </c>
      <c r="D14" s="9">
        <v>3.9E-2</v>
      </c>
      <c r="E14" s="4" t="s">
        <v>95</v>
      </c>
      <c r="H14" s="6" t="s">
        <v>1098</v>
      </c>
      <c r="I14" s="9">
        <v>0.188</v>
      </c>
      <c r="J14" s="9">
        <v>0.23799999999999999</v>
      </c>
      <c r="K14" s="9">
        <v>0.24199999999999999</v>
      </c>
      <c r="L14" s="9">
        <v>7.8E-2</v>
      </c>
    </row>
    <row r="15" spans="1:12" ht="15" customHeight="1">
      <c r="A15" s="6" t="s">
        <v>783</v>
      </c>
      <c r="B15" s="7">
        <v>2473</v>
      </c>
      <c r="C15" s="4" t="s">
        <v>157</v>
      </c>
      <c r="D15" s="9">
        <v>0.32400000000000001</v>
      </c>
      <c r="E15" s="4" t="s">
        <v>264</v>
      </c>
      <c r="H15" s="6" t="s">
        <v>1099</v>
      </c>
      <c r="I15" s="9">
        <v>0.1</v>
      </c>
      <c r="J15" s="9">
        <v>0.12</v>
      </c>
      <c r="K15" s="9">
        <v>0.13400000000000001</v>
      </c>
      <c r="L15" s="9">
        <v>6.6000000000000003E-2</v>
      </c>
    </row>
    <row r="16" spans="1:12" ht="15" customHeight="1">
      <c r="A16" s="6" t="s">
        <v>784</v>
      </c>
      <c r="B16" s="7">
        <v>2007</v>
      </c>
      <c r="C16" s="4" t="s">
        <v>456</v>
      </c>
      <c r="D16" s="9">
        <v>0.26300000000000001</v>
      </c>
      <c r="E16" s="4" t="s">
        <v>149</v>
      </c>
      <c r="H16" s="6" t="s">
        <v>1100</v>
      </c>
      <c r="I16" s="9">
        <v>8.2000000000000003E-2</v>
      </c>
      <c r="J16" s="9">
        <v>0.11600000000000001</v>
      </c>
      <c r="K16" s="9">
        <v>0.127</v>
      </c>
      <c r="L16" s="9">
        <v>4.0000000000000001E-3</v>
      </c>
    </row>
    <row r="17" spans="1:12" ht="15" customHeight="1">
      <c r="A17" s="6" t="s">
        <v>785</v>
      </c>
      <c r="B17" s="11">
        <v>974</v>
      </c>
      <c r="C17" s="4" t="s">
        <v>786</v>
      </c>
      <c r="D17" s="9">
        <v>0.128</v>
      </c>
      <c r="E17" s="4" t="s">
        <v>121</v>
      </c>
      <c r="H17" s="6" t="s">
        <v>1</v>
      </c>
      <c r="I17" s="4" t="s">
        <v>1</v>
      </c>
      <c r="J17" s="4" t="s">
        <v>1</v>
      </c>
      <c r="K17" s="4" t="s">
        <v>1</v>
      </c>
      <c r="L17" s="4" t="s">
        <v>1</v>
      </c>
    </row>
    <row r="18" spans="1:12" ht="15" customHeight="1">
      <c r="A18" s="6" t="s">
        <v>1</v>
      </c>
      <c r="B18" s="4" t="s">
        <v>1</v>
      </c>
      <c r="C18" s="4" t="s">
        <v>1</v>
      </c>
      <c r="D18" s="9" t="s">
        <v>1</v>
      </c>
      <c r="E18" s="4" t="s">
        <v>1</v>
      </c>
      <c r="H18" s="3" t="s">
        <v>1101</v>
      </c>
      <c r="I18" s="80">
        <v>77463</v>
      </c>
      <c r="J18" s="80">
        <v>92900</v>
      </c>
      <c r="K18" s="80">
        <v>100450</v>
      </c>
      <c r="L18" s="80">
        <v>38523</v>
      </c>
    </row>
    <row r="19" spans="1:12" ht="15" customHeight="1">
      <c r="A19" s="6" t="s">
        <v>787</v>
      </c>
      <c r="B19" s="7">
        <v>2429</v>
      </c>
      <c r="C19" s="4" t="s">
        <v>315</v>
      </c>
      <c r="D19" s="9">
        <v>0.31900000000000001</v>
      </c>
      <c r="E19" s="4" t="s">
        <v>13</v>
      </c>
      <c r="H19" s="6" t="s">
        <v>1</v>
      </c>
      <c r="I19" s="77" t="s">
        <v>1</v>
      </c>
      <c r="J19" s="77" t="s">
        <v>1</v>
      </c>
      <c r="K19" s="77" t="s">
        <v>1</v>
      </c>
      <c r="L19" s="77" t="s">
        <v>1</v>
      </c>
    </row>
    <row r="20" spans="1:12" ht="15" customHeight="1">
      <c r="A20" s="6" t="s">
        <v>788</v>
      </c>
      <c r="B20" s="7">
        <v>2362</v>
      </c>
      <c r="C20" s="4" t="s">
        <v>493</v>
      </c>
      <c r="D20" s="9">
        <v>0.31</v>
      </c>
      <c r="E20" s="4" t="s">
        <v>87</v>
      </c>
      <c r="H20" s="3" t="s">
        <v>1102</v>
      </c>
      <c r="I20" s="80">
        <v>101219</v>
      </c>
      <c r="J20" s="80">
        <v>121890</v>
      </c>
      <c r="K20" s="80" t="s">
        <v>634</v>
      </c>
      <c r="L20" s="80">
        <v>55806</v>
      </c>
    </row>
    <row r="21" spans="1:12">
      <c r="A21" s="6" t="s">
        <v>1</v>
      </c>
      <c r="B21" s="4" t="s">
        <v>1</v>
      </c>
      <c r="C21" s="4" t="s">
        <v>1</v>
      </c>
      <c r="D21" s="4" t="s">
        <v>1</v>
      </c>
      <c r="E21" s="4" t="s">
        <v>1</v>
      </c>
      <c r="H21" s="6" t="s">
        <v>1</v>
      </c>
      <c r="I21" s="4" t="s">
        <v>1</v>
      </c>
      <c r="J21" s="4" t="s">
        <v>1</v>
      </c>
      <c r="K21" s="4" t="s">
        <v>1</v>
      </c>
      <c r="L21" s="4" t="s">
        <v>1</v>
      </c>
    </row>
    <row r="22" spans="1:12" ht="15" customHeight="1">
      <c r="A22" s="6" t="s">
        <v>789</v>
      </c>
      <c r="B22" s="11">
        <v>2.4500000000000002</v>
      </c>
      <c r="C22" s="4" t="s">
        <v>790</v>
      </c>
      <c r="D22" s="4" t="s">
        <v>10</v>
      </c>
      <c r="E22" s="4" t="s">
        <v>10</v>
      </c>
      <c r="H22" s="6" t="s">
        <v>605</v>
      </c>
      <c r="I22" s="4" t="s">
        <v>1</v>
      </c>
      <c r="J22" s="4" t="s">
        <v>1</v>
      </c>
      <c r="K22" s="4" t="s">
        <v>1</v>
      </c>
      <c r="L22" s="4" t="s">
        <v>1</v>
      </c>
    </row>
    <row r="23" spans="1:12" ht="15" customHeight="1">
      <c r="A23" s="6" t="s">
        <v>791</v>
      </c>
      <c r="B23" s="11">
        <v>2.96</v>
      </c>
      <c r="C23" s="4" t="s">
        <v>289</v>
      </c>
      <c r="D23" s="4" t="s">
        <v>10</v>
      </c>
      <c r="E23" s="4" t="s">
        <v>10</v>
      </c>
      <c r="H23" s="6" t="s">
        <v>1103</v>
      </c>
      <c r="I23" s="8">
        <v>0.20200000000000001</v>
      </c>
      <c r="J23" s="4" t="s">
        <v>10</v>
      </c>
      <c r="K23" s="4" t="s">
        <v>10</v>
      </c>
      <c r="L23" s="4" t="s">
        <v>10</v>
      </c>
    </row>
    <row r="24" spans="1:12" ht="15" customHeight="1">
      <c r="A24" s="6" t="s">
        <v>1</v>
      </c>
      <c r="B24" s="4" t="s">
        <v>1</v>
      </c>
      <c r="C24" s="4" t="s">
        <v>1</v>
      </c>
      <c r="D24" s="4" t="s">
        <v>1</v>
      </c>
      <c r="E24" s="4" t="s">
        <v>1</v>
      </c>
      <c r="H24" s="6" t="s">
        <v>1104</v>
      </c>
      <c r="I24" s="4" t="s">
        <v>10</v>
      </c>
      <c r="J24" s="8">
        <v>0.188</v>
      </c>
      <c r="K24" s="4" t="s">
        <v>10</v>
      </c>
      <c r="L24" s="4" t="s">
        <v>10</v>
      </c>
    </row>
    <row r="25" spans="1:12" ht="15" customHeight="1">
      <c r="A25" s="3" t="s">
        <v>792</v>
      </c>
      <c r="B25" s="4" t="s">
        <v>1</v>
      </c>
      <c r="C25" s="4" t="s">
        <v>1</v>
      </c>
      <c r="D25" s="4" t="s">
        <v>1</v>
      </c>
      <c r="E25" s="4" t="s">
        <v>1</v>
      </c>
      <c r="H25" s="6" t="s">
        <v>1105</v>
      </c>
      <c r="I25" s="4" t="s">
        <v>10</v>
      </c>
      <c r="J25" s="4" t="s">
        <v>10</v>
      </c>
      <c r="K25" s="4" t="s">
        <v>10</v>
      </c>
      <c r="L25" s="8">
        <v>0.22800000000000001</v>
      </c>
    </row>
    <row r="26" spans="1:12" ht="15" customHeight="1">
      <c r="A26" s="6" t="s">
        <v>793</v>
      </c>
      <c r="B26" s="7">
        <v>18649</v>
      </c>
      <c r="C26" s="4" t="s">
        <v>307</v>
      </c>
      <c r="D26" s="7">
        <v>18649</v>
      </c>
      <c r="E26" s="4" t="s">
        <v>10</v>
      </c>
    </row>
    <row r="27" spans="1:12" ht="15" customHeight="1">
      <c r="A27" s="6" t="s">
        <v>794</v>
      </c>
      <c r="B27" s="7">
        <v>7621</v>
      </c>
      <c r="C27" s="4" t="s">
        <v>33</v>
      </c>
      <c r="D27" s="9">
        <v>0.40899999999999997</v>
      </c>
      <c r="E27" s="4" t="s">
        <v>95</v>
      </c>
    </row>
    <row r="28" spans="1:12" ht="36" customHeight="1">
      <c r="A28" s="6" t="s">
        <v>795</v>
      </c>
      <c r="B28" s="7">
        <v>4351</v>
      </c>
      <c r="C28" s="4" t="s">
        <v>796</v>
      </c>
      <c r="D28" s="9">
        <v>0.23300000000000001</v>
      </c>
      <c r="E28" s="4" t="s">
        <v>70</v>
      </c>
      <c r="H28" s="119" t="s">
        <v>1433</v>
      </c>
      <c r="I28" s="119"/>
      <c r="J28" s="119"/>
      <c r="K28" s="119"/>
    </row>
    <row r="29" spans="1:12">
      <c r="A29" s="6" t="s">
        <v>797</v>
      </c>
      <c r="B29" s="7">
        <v>5263</v>
      </c>
      <c r="C29" s="4" t="s">
        <v>443</v>
      </c>
      <c r="D29" s="9">
        <v>0.28199999999999997</v>
      </c>
      <c r="E29" s="4" t="s">
        <v>41</v>
      </c>
    </row>
    <row r="30" spans="1:12" ht="15" customHeight="1">
      <c r="A30" s="6" t="s">
        <v>798</v>
      </c>
      <c r="B30" s="11">
        <v>493</v>
      </c>
      <c r="C30" s="4" t="s">
        <v>725</v>
      </c>
      <c r="D30" s="9">
        <v>2.5999999999999999E-2</v>
      </c>
      <c r="E30" s="4" t="s">
        <v>45</v>
      </c>
      <c r="H30" s="18" t="s">
        <v>1</v>
      </c>
      <c r="I30" s="6" t="s">
        <v>3</v>
      </c>
    </row>
    <row r="31" spans="1:12" ht="15" customHeight="1">
      <c r="A31" s="6" t="s">
        <v>799</v>
      </c>
      <c r="B31" s="11">
        <v>921</v>
      </c>
      <c r="C31" s="4" t="s">
        <v>666</v>
      </c>
      <c r="D31" s="9">
        <v>4.9000000000000002E-2</v>
      </c>
      <c r="E31" s="4" t="s">
        <v>20</v>
      </c>
      <c r="H31" s="19"/>
      <c r="I31" s="6" t="s">
        <v>4</v>
      </c>
    </row>
    <row r="32" spans="1:12" ht="15" customHeight="1">
      <c r="A32" s="6" t="s">
        <v>800</v>
      </c>
      <c r="B32" s="11">
        <v>518</v>
      </c>
      <c r="C32" s="4" t="s">
        <v>725</v>
      </c>
      <c r="D32" s="9">
        <v>2.8000000000000001E-2</v>
      </c>
      <c r="E32" s="4" t="s">
        <v>45</v>
      </c>
      <c r="H32" s="6" t="s">
        <v>971</v>
      </c>
      <c r="I32" s="7">
        <v>7621</v>
      </c>
    </row>
    <row r="33" spans="1:9">
      <c r="A33" s="6" t="s">
        <v>1</v>
      </c>
      <c r="B33" s="4" t="s">
        <v>1</v>
      </c>
      <c r="C33" s="4" t="s">
        <v>1</v>
      </c>
      <c r="D33" s="4" t="s">
        <v>1</v>
      </c>
      <c r="E33" s="4" t="s">
        <v>1</v>
      </c>
      <c r="H33" s="6" t="s">
        <v>1425</v>
      </c>
      <c r="I33" s="7">
        <v>6118</v>
      </c>
    </row>
    <row r="34" spans="1:9" ht="15" customHeight="1">
      <c r="A34" s="3" t="s">
        <v>801</v>
      </c>
      <c r="B34" s="4" t="s">
        <v>1</v>
      </c>
      <c r="C34" s="4" t="s">
        <v>1</v>
      </c>
      <c r="D34" s="4" t="s">
        <v>1</v>
      </c>
      <c r="E34" s="4" t="s">
        <v>1</v>
      </c>
      <c r="H34" s="6" t="s">
        <v>1434</v>
      </c>
      <c r="I34" s="7">
        <v>1307</v>
      </c>
    </row>
    <row r="35" spans="1:9" ht="15" customHeight="1">
      <c r="A35" s="6" t="s">
        <v>802</v>
      </c>
      <c r="B35" s="7">
        <v>7525</v>
      </c>
      <c r="C35" s="4" t="s">
        <v>278</v>
      </c>
      <c r="D35" s="7">
        <v>7525</v>
      </c>
      <c r="E35" s="4" t="s">
        <v>10</v>
      </c>
      <c r="H35" s="6" t="s">
        <v>1435</v>
      </c>
      <c r="I35" s="11">
        <v>446</v>
      </c>
    </row>
    <row r="36" spans="1:9" ht="15" customHeight="1">
      <c r="A36" s="6" t="s">
        <v>803</v>
      </c>
      <c r="B36" s="7">
        <v>2073</v>
      </c>
      <c r="C36" s="4" t="s">
        <v>804</v>
      </c>
      <c r="D36" s="9">
        <v>0.27500000000000002</v>
      </c>
      <c r="E36" s="4" t="s">
        <v>55</v>
      </c>
      <c r="H36" s="6" t="s">
        <v>1436</v>
      </c>
      <c r="I36" s="11">
        <v>185</v>
      </c>
    </row>
    <row r="37" spans="1:9" ht="15" customHeight="1">
      <c r="A37" s="6" t="s">
        <v>805</v>
      </c>
      <c r="B37" s="7">
        <v>4509</v>
      </c>
      <c r="C37" s="4" t="s">
        <v>806</v>
      </c>
      <c r="D37" s="9">
        <v>0.59899999999999998</v>
      </c>
      <c r="E37" s="4" t="s">
        <v>151</v>
      </c>
      <c r="H37" s="6" t="s">
        <v>1437</v>
      </c>
      <c r="I37" s="11">
        <v>328</v>
      </c>
    </row>
    <row r="38" spans="1:9">
      <c r="A38" s="6" t="s">
        <v>807</v>
      </c>
      <c r="B38" s="11">
        <v>0</v>
      </c>
      <c r="C38" s="4" t="s">
        <v>104</v>
      </c>
      <c r="D38" s="9">
        <v>0</v>
      </c>
      <c r="E38" s="4" t="s">
        <v>235</v>
      </c>
      <c r="H38" s="6" t="s">
        <v>1438</v>
      </c>
      <c r="I38" s="11">
        <v>348</v>
      </c>
    </row>
    <row r="39" spans="1:9">
      <c r="A39" s="6" t="s">
        <v>808</v>
      </c>
      <c r="B39" s="11">
        <v>359</v>
      </c>
      <c r="C39" s="4" t="s">
        <v>246</v>
      </c>
      <c r="D39" s="9">
        <v>4.8000000000000001E-2</v>
      </c>
      <c r="E39" s="4" t="s">
        <v>65</v>
      </c>
      <c r="H39" s="6" t="s">
        <v>1439</v>
      </c>
      <c r="I39" s="7">
        <v>4811</v>
      </c>
    </row>
    <row r="40" spans="1:9">
      <c r="A40" s="6" t="s">
        <v>809</v>
      </c>
      <c r="B40" s="11">
        <v>584</v>
      </c>
      <c r="C40" s="4" t="s">
        <v>810</v>
      </c>
      <c r="D40" s="9">
        <v>7.8E-2</v>
      </c>
      <c r="E40" s="4" t="s">
        <v>111</v>
      </c>
      <c r="H40" s="6" t="s">
        <v>1435</v>
      </c>
      <c r="I40" s="7">
        <v>2617</v>
      </c>
    </row>
    <row r="41" spans="1:9">
      <c r="A41" s="6" t="s">
        <v>1</v>
      </c>
      <c r="B41" s="4" t="s">
        <v>1</v>
      </c>
      <c r="C41" s="4" t="s">
        <v>1</v>
      </c>
      <c r="D41" s="4" t="s">
        <v>1</v>
      </c>
      <c r="E41" s="4" t="s">
        <v>1</v>
      </c>
      <c r="H41" s="6" t="s">
        <v>1436</v>
      </c>
      <c r="I41" s="7">
        <v>1233</v>
      </c>
    </row>
    <row r="42" spans="1:9" ht="15" customHeight="1">
      <c r="A42" s="6" t="s">
        <v>811</v>
      </c>
      <c r="B42" s="7">
        <v>7853</v>
      </c>
      <c r="C42" s="4" t="s">
        <v>31</v>
      </c>
      <c r="D42" s="7">
        <v>7853</v>
      </c>
      <c r="E42" s="4" t="s">
        <v>10</v>
      </c>
      <c r="H42" s="6" t="s">
        <v>1437</v>
      </c>
      <c r="I42" s="11">
        <v>699</v>
      </c>
    </row>
    <row r="43" spans="1:9" ht="15" customHeight="1">
      <c r="A43" s="6" t="s">
        <v>803</v>
      </c>
      <c r="B43" s="7">
        <v>1571</v>
      </c>
      <c r="C43" s="4" t="s">
        <v>447</v>
      </c>
      <c r="D43" s="9">
        <v>0.2</v>
      </c>
      <c r="E43" s="4" t="s">
        <v>87</v>
      </c>
      <c r="H43" s="6" t="s">
        <v>1438</v>
      </c>
      <c r="I43" s="11">
        <v>262</v>
      </c>
    </row>
    <row r="44" spans="1:9" ht="15" customHeight="1">
      <c r="A44" s="6" t="s">
        <v>805</v>
      </c>
      <c r="B44" s="7">
        <v>4509</v>
      </c>
      <c r="C44" s="4" t="s">
        <v>812</v>
      </c>
      <c r="D44" s="9">
        <v>0.57399999999999995</v>
      </c>
      <c r="E44" s="4" t="s">
        <v>59</v>
      </c>
      <c r="H44" s="6" t="s">
        <v>1431</v>
      </c>
      <c r="I44" s="7">
        <v>1503</v>
      </c>
    </row>
    <row r="45" spans="1:9">
      <c r="A45" s="6" t="s">
        <v>807</v>
      </c>
      <c r="B45" s="11">
        <v>22</v>
      </c>
      <c r="C45" s="4" t="s">
        <v>813</v>
      </c>
      <c r="D45" s="9">
        <v>3.0000000000000001E-3</v>
      </c>
      <c r="E45" s="4" t="s">
        <v>43</v>
      </c>
      <c r="H45" s="6" t="s">
        <v>1434</v>
      </c>
      <c r="I45" s="11">
        <v>700</v>
      </c>
    </row>
    <row r="46" spans="1:9">
      <c r="A46" s="6" t="s">
        <v>808</v>
      </c>
      <c r="B46" s="11">
        <v>740</v>
      </c>
      <c r="C46" s="4" t="s">
        <v>529</v>
      </c>
      <c r="D46" s="9">
        <v>9.4E-2</v>
      </c>
      <c r="E46" s="4" t="s">
        <v>90</v>
      </c>
      <c r="H46" s="6" t="s">
        <v>1435</v>
      </c>
      <c r="I46" s="11">
        <v>274</v>
      </c>
    </row>
    <row r="47" spans="1:9">
      <c r="A47" s="6" t="s">
        <v>809</v>
      </c>
      <c r="B47" s="7">
        <v>1011</v>
      </c>
      <c r="C47" s="4" t="s">
        <v>814</v>
      </c>
      <c r="D47" s="9">
        <v>0.129</v>
      </c>
      <c r="E47" s="4" t="s">
        <v>316</v>
      </c>
      <c r="H47" s="6" t="s">
        <v>1436</v>
      </c>
      <c r="I47" s="11">
        <v>128</v>
      </c>
    </row>
    <row r="48" spans="1:9">
      <c r="A48" s="6" t="s">
        <v>1</v>
      </c>
      <c r="B48" s="4" t="s">
        <v>1</v>
      </c>
      <c r="C48" s="4" t="s">
        <v>1</v>
      </c>
      <c r="D48" s="9" t="s">
        <v>1</v>
      </c>
      <c r="E48" s="4" t="s">
        <v>1</v>
      </c>
      <c r="H48" s="6" t="s">
        <v>1437</v>
      </c>
      <c r="I48" s="11">
        <v>40</v>
      </c>
    </row>
    <row r="49" spans="1:9">
      <c r="A49" s="3" t="s">
        <v>815</v>
      </c>
      <c r="B49" s="4" t="s">
        <v>1</v>
      </c>
      <c r="C49" s="4" t="s">
        <v>1</v>
      </c>
      <c r="D49" s="4" t="s">
        <v>1</v>
      </c>
      <c r="E49" s="4" t="s">
        <v>1</v>
      </c>
      <c r="H49" s="6" t="s">
        <v>1438</v>
      </c>
      <c r="I49" s="11">
        <v>258</v>
      </c>
    </row>
    <row r="50" spans="1:9" ht="15" customHeight="1">
      <c r="A50" s="6" t="s">
        <v>816</v>
      </c>
      <c r="B50" s="11">
        <v>187</v>
      </c>
      <c r="C50" s="4" t="s">
        <v>782</v>
      </c>
      <c r="D50" s="11">
        <v>187</v>
      </c>
      <c r="E50" s="4" t="s">
        <v>10</v>
      </c>
      <c r="H50" s="6" t="s">
        <v>1439</v>
      </c>
      <c r="I50" s="11">
        <v>803</v>
      </c>
    </row>
    <row r="51" spans="1:9" ht="15" customHeight="1">
      <c r="A51" s="6" t="s">
        <v>817</v>
      </c>
      <c r="B51" s="11">
        <v>14</v>
      </c>
      <c r="C51" s="4" t="s">
        <v>532</v>
      </c>
      <c r="D51" s="9">
        <v>7.4999999999999997E-2</v>
      </c>
      <c r="E51" s="4" t="s">
        <v>818</v>
      </c>
      <c r="H51" s="6" t="s">
        <v>1435</v>
      </c>
      <c r="I51" s="11">
        <v>642</v>
      </c>
    </row>
    <row r="52" spans="1:9" ht="15" customHeight="1">
      <c r="A52" s="6" t="s">
        <v>819</v>
      </c>
      <c r="B52" s="11">
        <v>8</v>
      </c>
      <c r="C52" s="4" t="s">
        <v>820</v>
      </c>
      <c r="D52" s="4" t="s">
        <v>10</v>
      </c>
      <c r="E52" s="4" t="s">
        <v>10</v>
      </c>
      <c r="H52" s="6" t="s">
        <v>1436</v>
      </c>
      <c r="I52" s="11">
        <v>46</v>
      </c>
    </row>
    <row r="53" spans="1:9" ht="15" customHeight="1">
      <c r="A53" s="6" t="s">
        <v>821</v>
      </c>
      <c r="B53" s="11">
        <v>50</v>
      </c>
      <c r="C53" s="4" t="s">
        <v>822</v>
      </c>
      <c r="D53" s="4" t="s">
        <v>10</v>
      </c>
      <c r="E53" s="4" t="s">
        <v>10</v>
      </c>
      <c r="H53" s="6" t="s">
        <v>1437</v>
      </c>
      <c r="I53" s="11">
        <v>39</v>
      </c>
    </row>
    <row r="54" spans="1:9" ht="15" customHeight="1">
      <c r="A54" s="6" t="s">
        <v>823</v>
      </c>
      <c r="B54" s="11">
        <v>0</v>
      </c>
      <c r="C54" s="4" t="s">
        <v>484</v>
      </c>
      <c r="D54" s="4" t="s">
        <v>10</v>
      </c>
      <c r="E54" s="4" t="s">
        <v>10</v>
      </c>
      <c r="H54" s="6" t="s">
        <v>1438</v>
      </c>
      <c r="I54" s="11">
        <v>76</v>
      </c>
    </row>
    <row r="55" spans="1:9" ht="15" customHeight="1">
      <c r="A55" s="6" t="s">
        <v>824</v>
      </c>
      <c r="B55" s="11">
        <v>61</v>
      </c>
      <c r="C55" s="4" t="s">
        <v>380</v>
      </c>
      <c r="D55" s="4" t="s">
        <v>10</v>
      </c>
      <c r="E55" s="4" t="s">
        <v>10</v>
      </c>
    </row>
    <row r="56" spans="1:9" ht="15" customHeight="1">
      <c r="A56" s="6" t="s">
        <v>825</v>
      </c>
      <c r="B56" s="11">
        <v>54</v>
      </c>
      <c r="C56" s="4" t="s">
        <v>255</v>
      </c>
      <c r="D56" s="4" t="s">
        <v>10</v>
      </c>
      <c r="E56" s="4" t="s">
        <v>10</v>
      </c>
    </row>
    <row r="57" spans="1:9">
      <c r="A57" s="6" t="s">
        <v>1</v>
      </c>
      <c r="B57" s="4" t="s">
        <v>1</v>
      </c>
      <c r="C57" s="4" t="s">
        <v>1</v>
      </c>
      <c r="D57" s="4" t="s">
        <v>1</v>
      </c>
      <c r="E57" s="4" t="s">
        <v>1</v>
      </c>
    </row>
    <row r="58" spans="1:9" ht="15" customHeight="1">
      <c r="A58" s="3" t="s">
        <v>826</v>
      </c>
      <c r="B58" s="4" t="s">
        <v>1</v>
      </c>
      <c r="C58" s="4" t="s">
        <v>1</v>
      </c>
      <c r="D58" s="4" t="s">
        <v>1</v>
      </c>
      <c r="E58" s="4" t="s">
        <v>1</v>
      </c>
    </row>
    <row r="59" spans="1:9" ht="15" customHeight="1">
      <c r="A59" s="6" t="s">
        <v>827</v>
      </c>
      <c r="B59" s="11">
        <v>98</v>
      </c>
      <c r="C59" s="4" t="s">
        <v>435</v>
      </c>
      <c r="D59" s="11">
        <v>98</v>
      </c>
      <c r="E59" s="4" t="s">
        <v>10</v>
      </c>
    </row>
    <row r="60" spans="1:9" ht="15" customHeight="1">
      <c r="A60" s="6" t="s">
        <v>828</v>
      </c>
      <c r="B60" s="11">
        <v>39</v>
      </c>
      <c r="C60" s="4" t="s">
        <v>330</v>
      </c>
      <c r="D60" s="9">
        <v>0.39800000000000002</v>
      </c>
      <c r="E60" s="4" t="s">
        <v>829</v>
      </c>
    </row>
    <row r="61" spans="1:9" ht="15" customHeight="1">
      <c r="A61" s="6" t="s">
        <v>830</v>
      </c>
      <c r="B61" s="4" t="s">
        <v>1</v>
      </c>
      <c r="C61" s="4" t="s">
        <v>1</v>
      </c>
      <c r="D61" s="4" t="s">
        <v>1</v>
      </c>
      <c r="E61" s="4" t="s">
        <v>1</v>
      </c>
    </row>
    <row r="62" spans="1:9" ht="15" customHeight="1">
      <c r="A62" s="6" t="s">
        <v>831</v>
      </c>
      <c r="B62" s="11">
        <v>0</v>
      </c>
      <c r="C62" s="4" t="s">
        <v>104</v>
      </c>
      <c r="D62" s="9">
        <v>0</v>
      </c>
      <c r="E62" s="4" t="s">
        <v>832</v>
      </c>
    </row>
    <row r="63" spans="1:9" ht="15" customHeight="1">
      <c r="A63" s="6" t="s">
        <v>833</v>
      </c>
      <c r="B63" s="11">
        <v>0</v>
      </c>
      <c r="C63" s="4" t="s">
        <v>104</v>
      </c>
      <c r="D63" s="9">
        <v>0</v>
      </c>
      <c r="E63" s="4" t="s">
        <v>832</v>
      </c>
    </row>
    <row r="64" spans="1:9" ht="15" customHeight="1">
      <c r="A64" s="6" t="s">
        <v>834</v>
      </c>
      <c r="B64" s="11">
        <v>0</v>
      </c>
      <c r="C64" s="4" t="s">
        <v>104</v>
      </c>
      <c r="D64" s="9">
        <v>0</v>
      </c>
      <c r="E64" s="4" t="s">
        <v>832</v>
      </c>
    </row>
    <row r="65" spans="1:5" ht="15" customHeight="1">
      <c r="A65" s="6" t="s">
        <v>835</v>
      </c>
      <c r="B65" s="11">
        <v>39</v>
      </c>
      <c r="C65" s="4" t="s">
        <v>330</v>
      </c>
      <c r="D65" s="9">
        <v>0.39800000000000002</v>
      </c>
      <c r="E65" s="4" t="s">
        <v>829</v>
      </c>
    </row>
    <row r="66" spans="1:5">
      <c r="A66" s="6" t="s">
        <v>1</v>
      </c>
      <c r="B66" s="4" t="s">
        <v>1</v>
      </c>
      <c r="C66" s="4" t="s">
        <v>1</v>
      </c>
      <c r="D66" s="9" t="s">
        <v>1</v>
      </c>
      <c r="E66" s="4" t="s">
        <v>1</v>
      </c>
    </row>
    <row r="67" spans="1:5" ht="15" customHeight="1">
      <c r="A67" s="6" t="s">
        <v>836</v>
      </c>
      <c r="B67" s="11">
        <v>39</v>
      </c>
      <c r="C67" s="4" t="s">
        <v>330</v>
      </c>
      <c r="D67" s="10">
        <v>39</v>
      </c>
      <c r="E67" s="4" t="s">
        <v>10</v>
      </c>
    </row>
    <row r="68" spans="1:5" ht="15" customHeight="1">
      <c r="A68" s="6" t="s">
        <v>837</v>
      </c>
      <c r="B68" s="11">
        <v>19</v>
      </c>
      <c r="C68" s="4" t="s">
        <v>364</v>
      </c>
      <c r="D68" s="9">
        <v>0.48699999999999999</v>
      </c>
      <c r="E68" s="4" t="s">
        <v>838</v>
      </c>
    </row>
    <row r="69" spans="1:5" ht="15" customHeight="1">
      <c r="A69" s="6" t="s">
        <v>839</v>
      </c>
      <c r="B69" s="11">
        <v>39</v>
      </c>
      <c r="C69" s="4" t="s">
        <v>330</v>
      </c>
      <c r="D69" s="9">
        <v>1</v>
      </c>
      <c r="E69" s="4" t="s">
        <v>840</v>
      </c>
    </row>
    <row r="70" spans="1:5">
      <c r="A70" s="6" t="s">
        <v>1</v>
      </c>
      <c r="B70" s="4" t="s">
        <v>1</v>
      </c>
      <c r="C70" s="4" t="s">
        <v>1</v>
      </c>
      <c r="D70" s="9" t="s">
        <v>1</v>
      </c>
      <c r="E70" s="4" t="s">
        <v>1</v>
      </c>
    </row>
    <row r="71" spans="1:5" ht="15" customHeight="1">
      <c r="A71" s="3" t="s">
        <v>841</v>
      </c>
      <c r="B71" s="4" t="s">
        <v>1</v>
      </c>
      <c r="C71" s="4" t="s">
        <v>1</v>
      </c>
      <c r="D71" s="9" t="s">
        <v>1</v>
      </c>
      <c r="E71" s="4" t="s">
        <v>1</v>
      </c>
    </row>
    <row r="72" spans="1:5" ht="15" customHeight="1">
      <c r="A72" s="6" t="s">
        <v>842</v>
      </c>
      <c r="B72" s="7">
        <v>4769</v>
      </c>
      <c r="C72" s="4" t="s">
        <v>179</v>
      </c>
      <c r="D72" s="10">
        <v>4769</v>
      </c>
      <c r="E72" s="4" t="s">
        <v>10</v>
      </c>
    </row>
    <row r="73" spans="1:5" ht="15" customHeight="1">
      <c r="A73" s="6" t="s">
        <v>843</v>
      </c>
      <c r="B73" s="11">
        <v>281</v>
      </c>
      <c r="C73" s="4" t="s">
        <v>844</v>
      </c>
      <c r="D73" s="9">
        <v>5.8999999999999997E-2</v>
      </c>
      <c r="E73" s="4" t="s">
        <v>111</v>
      </c>
    </row>
    <row r="74" spans="1:5" ht="15" customHeight="1">
      <c r="A74" s="6" t="s">
        <v>845</v>
      </c>
      <c r="B74" s="11">
        <v>261</v>
      </c>
      <c r="C74" s="4" t="s">
        <v>846</v>
      </c>
      <c r="D74" s="9">
        <v>5.5E-2</v>
      </c>
      <c r="E74" s="4" t="s">
        <v>90</v>
      </c>
    </row>
    <row r="75" spans="1:5" ht="15" customHeight="1">
      <c r="A75" s="6" t="s">
        <v>847</v>
      </c>
      <c r="B75" s="7">
        <v>2110</v>
      </c>
      <c r="C75" s="4" t="s">
        <v>310</v>
      </c>
      <c r="D75" s="9">
        <v>0.442</v>
      </c>
      <c r="E75" s="4" t="s">
        <v>220</v>
      </c>
    </row>
    <row r="76" spans="1:5" ht="15" customHeight="1">
      <c r="A76" s="6" t="s">
        <v>848</v>
      </c>
      <c r="B76" s="7">
        <v>1090</v>
      </c>
      <c r="C76" s="4" t="s">
        <v>849</v>
      </c>
      <c r="D76" s="9">
        <v>0.22900000000000001</v>
      </c>
      <c r="E76" s="4" t="s">
        <v>297</v>
      </c>
    </row>
    <row r="77" spans="1:5" ht="15" customHeight="1">
      <c r="A77" s="6" t="s">
        <v>850</v>
      </c>
      <c r="B77" s="7">
        <v>1027</v>
      </c>
      <c r="C77" s="4" t="s">
        <v>493</v>
      </c>
      <c r="D77" s="9">
        <v>0.215</v>
      </c>
      <c r="E77" s="4" t="s">
        <v>371</v>
      </c>
    </row>
    <row r="78" spans="1:5">
      <c r="A78" s="6" t="s">
        <v>1</v>
      </c>
      <c r="B78" s="4" t="s">
        <v>1</v>
      </c>
      <c r="C78" s="4" t="s">
        <v>1</v>
      </c>
      <c r="D78" s="4" t="s">
        <v>1</v>
      </c>
      <c r="E78" s="4" t="s">
        <v>1</v>
      </c>
    </row>
    <row r="79" spans="1:5" ht="15" customHeight="1">
      <c r="A79" s="6" t="s">
        <v>1</v>
      </c>
      <c r="B79" s="4" t="s">
        <v>1</v>
      </c>
      <c r="C79" s="4" t="s">
        <v>1</v>
      </c>
      <c r="D79" s="4" t="s">
        <v>1</v>
      </c>
      <c r="E79" s="4" t="s">
        <v>1</v>
      </c>
    </row>
    <row r="80" spans="1:5" ht="15" customHeight="1">
      <c r="A80" s="3" t="s">
        <v>868</v>
      </c>
      <c r="B80" s="4" t="s">
        <v>1</v>
      </c>
      <c r="C80" s="4" t="s">
        <v>1</v>
      </c>
      <c r="D80" s="4" t="s">
        <v>1</v>
      </c>
      <c r="E80" s="4" t="s">
        <v>1</v>
      </c>
    </row>
    <row r="81" spans="1:5" ht="15" customHeight="1">
      <c r="A81" s="6" t="s">
        <v>869</v>
      </c>
      <c r="B81" s="7">
        <v>18806</v>
      </c>
      <c r="C81" s="4" t="s">
        <v>514</v>
      </c>
      <c r="D81" s="7">
        <v>18806</v>
      </c>
      <c r="E81" s="4" t="s">
        <v>10</v>
      </c>
    </row>
    <row r="82" spans="1:5" ht="15" customHeight="1">
      <c r="A82" s="6" t="s">
        <v>870</v>
      </c>
      <c r="B82" s="7">
        <v>16711</v>
      </c>
      <c r="C82" s="4" t="s">
        <v>871</v>
      </c>
      <c r="D82" s="9">
        <v>0.88900000000000001</v>
      </c>
      <c r="E82" s="4" t="s">
        <v>57</v>
      </c>
    </row>
    <row r="83" spans="1:5" ht="15" customHeight="1">
      <c r="A83" s="6" t="s">
        <v>872</v>
      </c>
      <c r="B83" s="7">
        <v>2051</v>
      </c>
      <c r="C83" s="4" t="s">
        <v>873</v>
      </c>
      <c r="D83" s="9">
        <v>0.109</v>
      </c>
      <c r="E83" s="4" t="s">
        <v>57</v>
      </c>
    </row>
    <row r="84" spans="1:5" ht="15" customHeight="1">
      <c r="A84" s="6" t="s">
        <v>874</v>
      </c>
      <c r="B84" s="7">
        <v>1281</v>
      </c>
      <c r="C84" s="4" t="s">
        <v>875</v>
      </c>
      <c r="D84" s="9">
        <v>6.8000000000000005E-2</v>
      </c>
      <c r="E84" s="4" t="s">
        <v>90</v>
      </c>
    </row>
    <row r="85" spans="1:5" ht="15" customHeight="1">
      <c r="A85" s="6" t="s">
        <v>876</v>
      </c>
      <c r="B85" s="11">
        <v>770</v>
      </c>
      <c r="C85" s="4" t="s">
        <v>177</v>
      </c>
      <c r="D85" s="9">
        <v>4.1000000000000002E-2</v>
      </c>
      <c r="E85" s="4" t="s">
        <v>65</v>
      </c>
    </row>
    <row r="86" spans="1:5" ht="15" customHeight="1">
      <c r="A86" s="6" t="s">
        <v>877</v>
      </c>
      <c r="B86" s="11">
        <v>400</v>
      </c>
      <c r="C86" s="4" t="s">
        <v>31</v>
      </c>
      <c r="D86" s="9">
        <v>2.1000000000000001E-2</v>
      </c>
      <c r="E86" s="4" t="s">
        <v>62</v>
      </c>
    </row>
    <row r="87" spans="1:5" ht="15" customHeight="1">
      <c r="A87" s="6" t="s">
        <v>878</v>
      </c>
      <c r="B87" s="11">
        <v>370</v>
      </c>
      <c r="C87" s="4" t="s">
        <v>746</v>
      </c>
      <c r="D87" s="9">
        <v>0.02</v>
      </c>
      <c r="E87" s="4" t="s">
        <v>139</v>
      </c>
    </row>
    <row r="88" spans="1:5">
      <c r="A88" s="6" t="s">
        <v>879</v>
      </c>
      <c r="B88" s="11">
        <v>44</v>
      </c>
      <c r="C88" s="4" t="s">
        <v>47</v>
      </c>
      <c r="D88" s="9">
        <v>2E-3</v>
      </c>
      <c r="E88" s="4" t="s">
        <v>43</v>
      </c>
    </row>
    <row r="89" spans="1:5" ht="15" customHeight="1">
      <c r="A89" s="6" t="s">
        <v>1</v>
      </c>
      <c r="B89" s="4" t="s">
        <v>1</v>
      </c>
      <c r="C89" s="4" t="s">
        <v>1</v>
      </c>
      <c r="D89" s="9" t="s">
        <v>1</v>
      </c>
      <c r="E89" s="4" t="s">
        <v>1</v>
      </c>
    </row>
    <row r="90" spans="1:5" ht="15" customHeight="1">
      <c r="A90" s="3" t="s">
        <v>880</v>
      </c>
      <c r="B90" s="4" t="s">
        <v>1</v>
      </c>
      <c r="C90" s="4" t="s">
        <v>1</v>
      </c>
      <c r="D90" s="4" t="s">
        <v>1</v>
      </c>
      <c r="E90" s="4" t="s">
        <v>1</v>
      </c>
    </row>
    <row r="91" spans="1:5">
      <c r="A91" s="6" t="s">
        <v>440</v>
      </c>
      <c r="B91" s="7">
        <v>18941</v>
      </c>
      <c r="C91" s="4" t="s">
        <v>441</v>
      </c>
      <c r="D91" s="7">
        <v>18941</v>
      </c>
      <c r="E91" s="4" t="s">
        <v>10</v>
      </c>
    </row>
    <row r="92" spans="1:5" ht="15" customHeight="1">
      <c r="A92" s="6" t="s">
        <v>638</v>
      </c>
      <c r="B92" s="7">
        <v>17857</v>
      </c>
      <c r="C92" s="4" t="s">
        <v>172</v>
      </c>
      <c r="D92" s="9">
        <v>0.94299999999999995</v>
      </c>
      <c r="E92" s="4" t="s">
        <v>308</v>
      </c>
    </row>
    <row r="93" spans="1:5" ht="15" customHeight="1">
      <c r="A93" s="6" t="s">
        <v>881</v>
      </c>
      <c r="B93" s="7">
        <v>17774</v>
      </c>
      <c r="C93" s="4" t="s">
        <v>882</v>
      </c>
      <c r="D93" s="9">
        <v>0.93799999999999994</v>
      </c>
      <c r="E93" s="4" t="s">
        <v>308</v>
      </c>
    </row>
    <row r="94" spans="1:5" ht="15" customHeight="1">
      <c r="A94" s="6" t="s">
        <v>883</v>
      </c>
      <c r="B94" s="7">
        <v>10787</v>
      </c>
      <c r="C94" s="4" t="s">
        <v>884</v>
      </c>
      <c r="D94" s="9">
        <v>0.56999999999999995</v>
      </c>
      <c r="E94" s="4" t="s">
        <v>98</v>
      </c>
    </row>
    <row r="95" spans="1:5">
      <c r="A95" s="6" t="s">
        <v>878</v>
      </c>
      <c r="B95" s="7">
        <v>6987</v>
      </c>
      <c r="C95" s="4" t="s">
        <v>885</v>
      </c>
      <c r="D95" s="9">
        <v>0.36899999999999999</v>
      </c>
      <c r="E95" s="4" t="s">
        <v>98</v>
      </c>
    </row>
    <row r="96" spans="1:5" ht="15" customHeight="1">
      <c r="A96" s="6" t="s">
        <v>886</v>
      </c>
      <c r="B96" s="11">
        <v>83</v>
      </c>
      <c r="C96" s="4" t="s">
        <v>366</v>
      </c>
      <c r="D96" s="9">
        <v>4.0000000000000001E-3</v>
      </c>
      <c r="E96" s="4" t="s">
        <v>235</v>
      </c>
    </row>
    <row r="97" spans="1:5" ht="15" customHeight="1">
      <c r="A97" s="6" t="s">
        <v>640</v>
      </c>
      <c r="B97" s="7">
        <v>1084</v>
      </c>
      <c r="C97" s="4" t="s">
        <v>887</v>
      </c>
      <c r="D97" s="9">
        <v>5.7000000000000002E-2</v>
      </c>
      <c r="E97" s="4" t="s">
        <v>308</v>
      </c>
    </row>
    <row r="98" spans="1:5" ht="15" customHeight="1">
      <c r="A98" s="6" t="s">
        <v>1</v>
      </c>
      <c r="B98" s="4" t="s">
        <v>1</v>
      </c>
      <c r="C98" s="4" t="s">
        <v>1</v>
      </c>
      <c r="D98" s="4" t="s">
        <v>1</v>
      </c>
      <c r="E98" s="4" t="s">
        <v>1</v>
      </c>
    </row>
    <row r="99" spans="1:5">
      <c r="A99" s="3" t="s">
        <v>888</v>
      </c>
      <c r="B99" s="4" t="s">
        <v>1</v>
      </c>
      <c r="C99" s="4" t="s">
        <v>1</v>
      </c>
      <c r="D99" s="4" t="s">
        <v>1</v>
      </c>
      <c r="E99" s="4" t="s">
        <v>1</v>
      </c>
    </row>
    <row r="100" spans="1:5" ht="15" customHeight="1">
      <c r="A100" s="6" t="s">
        <v>889</v>
      </c>
      <c r="B100" s="7">
        <v>1084</v>
      </c>
      <c r="C100" s="4" t="s">
        <v>887</v>
      </c>
      <c r="D100" s="7">
        <v>1084</v>
      </c>
      <c r="E100" s="4" t="s">
        <v>10</v>
      </c>
    </row>
    <row r="101" spans="1:5" ht="15" customHeight="1">
      <c r="A101" s="6" t="s">
        <v>890</v>
      </c>
      <c r="B101" s="11">
        <v>745</v>
      </c>
      <c r="C101" s="4" t="s">
        <v>891</v>
      </c>
      <c r="D101" s="9">
        <v>0.68700000000000006</v>
      </c>
      <c r="E101" s="4" t="s">
        <v>717</v>
      </c>
    </row>
    <row r="102" spans="1:5">
      <c r="A102" s="6" t="s">
        <v>892</v>
      </c>
      <c r="B102" s="11">
        <v>339</v>
      </c>
      <c r="C102" s="4" t="s">
        <v>893</v>
      </c>
      <c r="D102" s="9">
        <v>0.313</v>
      </c>
      <c r="E102" s="4" t="s">
        <v>717</v>
      </c>
    </row>
    <row r="103" spans="1:5" ht="15" customHeight="1">
      <c r="A103" s="6" t="s">
        <v>1</v>
      </c>
      <c r="B103" s="4" t="s">
        <v>1</v>
      </c>
      <c r="C103" s="4" t="s">
        <v>1</v>
      </c>
      <c r="D103" s="4" t="s">
        <v>1</v>
      </c>
      <c r="E103" s="4" t="s">
        <v>1</v>
      </c>
    </row>
    <row r="104" spans="1:5" ht="15" customHeight="1">
      <c r="A104" s="3" t="s">
        <v>894</v>
      </c>
      <c r="B104" s="4" t="s">
        <v>1</v>
      </c>
      <c r="C104" s="4" t="s">
        <v>1</v>
      </c>
      <c r="D104" s="4" t="s">
        <v>1</v>
      </c>
      <c r="E104" s="4" t="s">
        <v>1</v>
      </c>
    </row>
    <row r="105" spans="1:5">
      <c r="A105" s="6" t="s">
        <v>895</v>
      </c>
      <c r="B105" s="7">
        <v>1167</v>
      </c>
      <c r="C105" s="4" t="s">
        <v>896</v>
      </c>
      <c r="D105" s="7">
        <v>1167</v>
      </c>
      <c r="E105" s="4" t="s">
        <v>10</v>
      </c>
    </row>
    <row r="106" spans="1:5" ht="15" customHeight="1">
      <c r="A106" s="6" t="s">
        <v>1</v>
      </c>
      <c r="B106" s="4" t="s">
        <v>1</v>
      </c>
      <c r="C106" s="4" t="s">
        <v>1</v>
      </c>
      <c r="D106" s="4" t="s">
        <v>1</v>
      </c>
      <c r="E106" s="4" t="s">
        <v>1</v>
      </c>
    </row>
    <row r="107" spans="1:5" ht="15" customHeight="1">
      <c r="A107" s="6" t="s">
        <v>897</v>
      </c>
      <c r="B107" s="11">
        <v>83</v>
      </c>
      <c r="C107" s="4" t="s">
        <v>366</v>
      </c>
      <c r="D107" s="11">
        <v>83</v>
      </c>
      <c r="E107" s="4" t="s">
        <v>10</v>
      </c>
    </row>
    <row r="108" spans="1:5">
      <c r="A108" s="6" t="s">
        <v>898</v>
      </c>
      <c r="B108" s="11">
        <v>0</v>
      </c>
      <c r="C108" s="4" t="s">
        <v>104</v>
      </c>
      <c r="D108" s="9">
        <v>0</v>
      </c>
      <c r="E108" s="4" t="s">
        <v>899</v>
      </c>
    </row>
    <row r="109" spans="1:5" ht="15" customHeight="1">
      <c r="A109" s="6" t="s">
        <v>900</v>
      </c>
      <c r="B109" s="11">
        <v>83</v>
      </c>
      <c r="C109" s="4" t="s">
        <v>366</v>
      </c>
      <c r="D109" s="9">
        <v>1</v>
      </c>
      <c r="E109" s="4" t="s">
        <v>899</v>
      </c>
    </row>
    <row r="110" spans="1:5" ht="15" customHeight="1">
      <c r="A110" s="6" t="s">
        <v>1</v>
      </c>
      <c r="B110" s="4" t="s">
        <v>1</v>
      </c>
      <c r="C110" s="4" t="s">
        <v>1</v>
      </c>
      <c r="D110" s="4" t="s">
        <v>1</v>
      </c>
      <c r="E110" s="4" t="s">
        <v>1</v>
      </c>
    </row>
    <row r="111" spans="1:5" ht="15" customHeight="1">
      <c r="A111" s="6" t="s">
        <v>901</v>
      </c>
      <c r="B111" s="7">
        <v>1084</v>
      </c>
      <c r="C111" s="4" t="s">
        <v>887</v>
      </c>
      <c r="D111" s="7">
        <v>1084</v>
      </c>
      <c r="E111" s="4" t="s">
        <v>10</v>
      </c>
    </row>
    <row r="112" spans="1:5" ht="15" customHeight="1">
      <c r="A112" s="6" t="s">
        <v>898</v>
      </c>
      <c r="B112" s="11">
        <v>0</v>
      </c>
      <c r="C112" s="4" t="s">
        <v>104</v>
      </c>
      <c r="D112" s="9">
        <v>0</v>
      </c>
      <c r="E112" s="4" t="s">
        <v>111</v>
      </c>
    </row>
    <row r="113" spans="1:5" ht="15" customHeight="1">
      <c r="A113" s="6" t="s">
        <v>900</v>
      </c>
      <c r="B113" s="7">
        <v>1084</v>
      </c>
      <c r="C113" s="4" t="s">
        <v>887</v>
      </c>
      <c r="D113" s="9">
        <v>1</v>
      </c>
      <c r="E113" s="4" t="s">
        <v>111</v>
      </c>
    </row>
    <row r="114" spans="1:5" ht="15" customHeight="1">
      <c r="A114" s="6" t="s">
        <v>1</v>
      </c>
      <c r="B114" s="4" t="s">
        <v>1</v>
      </c>
      <c r="C114" s="4" t="s">
        <v>1</v>
      </c>
      <c r="D114" s="4" t="s">
        <v>1</v>
      </c>
      <c r="E114" s="4" t="s">
        <v>1</v>
      </c>
    </row>
    <row r="115" spans="1:5" ht="15" customHeight="1">
      <c r="A115" s="3" t="s">
        <v>902</v>
      </c>
      <c r="B115" s="4" t="s">
        <v>1</v>
      </c>
      <c r="C115" s="4" t="s">
        <v>1</v>
      </c>
      <c r="D115" s="4" t="s">
        <v>1</v>
      </c>
      <c r="E115" s="4" t="s">
        <v>1</v>
      </c>
    </row>
    <row r="116" spans="1:5" ht="15" customHeight="1">
      <c r="A116" s="6" t="s">
        <v>903</v>
      </c>
      <c r="B116" s="7">
        <v>1084</v>
      </c>
      <c r="C116" s="4" t="s">
        <v>887</v>
      </c>
      <c r="D116" s="7">
        <v>1084</v>
      </c>
      <c r="E116" s="4" t="s">
        <v>10</v>
      </c>
    </row>
    <row r="117" spans="1:5">
      <c r="A117" s="6" t="s">
        <v>904</v>
      </c>
      <c r="B117" s="11">
        <v>332</v>
      </c>
      <c r="C117" s="4" t="s">
        <v>867</v>
      </c>
      <c r="D117" s="9">
        <v>0.30599999999999999</v>
      </c>
      <c r="E117" s="4" t="s">
        <v>905</v>
      </c>
    </row>
    <row r="118" spans="1:5">
      <c r="A118" s="6" t="s">
        <v>906</v>
      </c>
      <c r="B118" s="11">
        <v>465</v>
      </c>
      <c r="C118" s="4" t="s">
        <v>270</v>
      </c>
      <c r="D118" s="9">
        <v>0.42899999999999999</v>
      </c>
      <c r="E118" s="4" t="s">
        <v>907</v>
      </c>
    </row>
    <row r="119" spans="1:5" ht="15" customHeight="1">
      <c r="A119" s="6" t="s">
        <v>908</v>
      </c>
      <c r="B119" s="11">
        <v>34</v>
      </c>
      <c r="C119" s="4" t="s">
        <v>716</v>
      </c>
      <c r="D119" s="9">
        <v>3.1E-2</v>
      </c>
      <c r="E119" s="4" t="s">
        <v>151</v>
      </c>
    </row>
    <row r="120" spans="1:5" ht="15" customHeight="1">
      <c r="A120" s="6" t="s">
        <v>909</v>
      </c>
      <c r="B120" s="11">
        <v>0</v>
      </c>
      <c r="C120" s="4" t="s">
        <v>104</v>
      </c>
      <c r="D120" s="9">
        <v>0</v>
      </c>
      <c r="E120" s="4" t="s">
        <v>111</v>
      </c>
    </row>
    <row r="121" spans="1:5">
      <c r="A121" s="6" t="s">
        <v>910</v>
      </c>
      <c r="B121" s="11">
        <v>153</v>
      </c>
      <c r="C121" s="4" t="s">
        <v>911</v>
      </c>
      <c r="D121" s="9">
        <v>0.14099999999999999</v>
      </c>
      <c r="E121" s="4" t="s">
        <v>188</v>
      </c>
    </row>
    <row r="122" spans="1:5" ht="15" customHeight="1">
      <c r="A122" s="6" t="s">
        <v>912</v>
      </c>
      <c r="B122" s="11">
        <v>100</v>
      </c>
      <c r="C122" s="4" t="s">
        <v>423</v>
      </c>
      <c r="D122" s="9">
        <v>9.1999999999999998E-2</v>
      </c>
      <c r="E122" s="4" t="s">
        <v>656</v>
      </c>
    </row>
    <row r="123" spans="1:5" ht="15" customHeight="1">
      <c r="A123" s="6" t="s">
        <v>1</v>
      </c>
      <c r="B123" s="4" t="s">
        <v>1</v>
      </c>
      <c r="C123" s="4" t="s">
        <v>1</v>
      </c>
      <c r="D123" s="4" t="s">
        <v>1</v>
      </c>
      <c r="E123" s="4" t="s">
        <v>1</v>
      </c>
    </row>
    <row r="124" spans="1:5" ht="15" customHeight="1">
      <c r="A124" s="3" t="s">
        <v>913</v>
      </c>
      <c r="B124" s="4" t="s">
        <v>1</v>
      </c>
      <c r="C124" s="4" t="s">
        <v>1</v>
      </c>
      <c r="D124" s="4" t="s">
        <v>1</v>
      </c>
      <c r="E124" s="4" t="s">
        <v>1</v>
      </c>
    </row>
    <row r="125" spans="1:5" ht="15" customHeight="1">
      <c r="A125" s="6" t="s">
        <v>914</v>
      </c>
      <c r="B125" s="7">
        <v>17975</v>
      </c>
      <c r="C125" s="4" t="s">
        <v>449</v>
      </c>
      <c r="D125" s="7">
        <v>17975</v>
      </c>
      <c r="E125" s="4" t="s">
        <v>10</v>
      </c>
    </row>
    <row r="126" spans="1:5" ht="15" customHeight="1">
      <c r="A126" s="6" t="s">
        <v>915</v>
      </c>
      <c r="B126" s="7">
        <v>16667</v>
      </c>
      <c r="C126" s="4" t="s">
        <v>756</v>
      </c>
      <c r="D126" s="9">
        <v>0.92700000000000005</v>
      </c>
      <c r="E126" s="4" t="s">
        <v>111</v>
      </c>
    </row>
    <row r="127" spans="1:5">
      <c r="A127" s="6" t="s">
        <v>916</v>
      </c>
      <c r="B127" s="7">
        <v>1308</v>
      </c>
      <c r="C127" s="4" t="s">
        <v>917</v>
      </c>
      <c r="D127" s="9">
        <v>7.2999999999999995E-2</v>
      </c>
      <c r="E127" s="4" t="s">
        <v>111</v>
      </c>
    </row>
    <row r="128" spans="1:5" ht="15" customHeight="1">
      <c r="A128" s="6" t="s">
        <v>918</v>
      </c>
      <c r="B128" s="11">
        <v>318</v>
      </c>
      <c r="C128" s="4" t="s">
        <v>369</v>
      </c>
      <c r="D128" s="9">
        <v>1.7999999999999999E-2</v>
      </c>
      <c r="E128" s="4" t="s">
        <v>139</v>
      </c>
    </row>
    <row r="129" spans="1:5" ht="15" customHeight="1">
      <c r="A129" s="6" t="s">
        <v>919</v>
      </c>
      <c r="B129" s="11">
        <v>117</v>
      </c>
      <c r="C129" s="4" t="s">
        <v>375</v>
      </c>
      <c r="D129" s="9">
        <v>7.0000000000000001E-3</v>
      </c>
      <c r="E129" s="4" t="s">
        <v>43</v>
      </c>
    </row>
    <row r="130" spans="1:5" ht="15" customHeight="1">
      <c r="A130" s="6" t="s">
        <v>918</v>
      </c>
      <c r="B130" s="11">
        <v>26</v>
      </c>
      <c r="C130" s="4" t="s">
        <v>920</v>
      </c>
      <c r="D130" s="9">
        <v>1E-3</v>
      </c>
      <c r="E130" s="4" t="s">
        <v>22</v>
      </c>
    </row>
    <row r="131" spans="1:5" ht="15" customHeight="1">
      <c r="A131" s="6" t="s">
        <v>921</v>
      </c>
      <c r="B131" s="11">
        <v>750</v>
      </c>
      <c r="C131" s="4" t="s">
        <v>763</v>
      </c>
      <c r="D131" s="9">
        <v>4.2000000000000003E-2</v>
      </c>
      <c r="E131" s="4" t="s">
        <v>62</v>
      </c>
    </row>
    <row r="132" spans="1:5">
      <c r="A132" s="6" t="s">
        <v>918</v>
      </c>
      <c r="B132" s="11">
        <v>93</v>
      </c>
      <c r="C132" s="4" t="s">
        <v>922</v>
      </c>
      <c r="D132" s="9">
        <v>5.0000000000000001E-3</v>
      </c>
      <c r="E132" s="4" t="s">
        <v>235</v>
      </c>
    </row>
    <row r="133" spans="1:5" ht="15" customHeight="1">
      <c r="A133" s="6" t="s">
        <v>923</v>
      </c>
      <c r="B133" s="11">
        <v>417</v>
      </c>
      <c r="C133" s="4" t="s">
        <v>447</v>
      </c>
      <c r="D133" s="9">
        <v>2.3E-2</v>
      </c>
      <c r="E133" s="4" t="s">
        <v>70</v>
      </c>
    </row>
    <row r="134" spans="1:5" ht="15" customHeight="1">
      <c r="A134" s="6" t="s">
        <v>918</v>
      </c>
      <c r="B134" s="11">
        <v>199</v>
      </c>
      <c r="C134" s="4" t="s">
        <v>710</v>
      </c>
      <c r="D134" s="9">
        <v>1.0999999999999999E-2</v>
      </c>
      <c r="E134" s="4" t="s">
        <v>139</v>
      </c>
    </row>
    <row r="135" spans="1:5">
      <c r="A135" s="6" t="s">
        <v>924</v>
      </c>
      <c r="B135" s="11">
        <v>24</v>
      </c>
      <c r="C135" s="4" t="s">
        <v>511</v>
      </c>
      <c r="D135" s="9">
        <v>1E-3</v>
      </c>
      <c r="E135" s="4" t="s">
        <v>22</v>
      </c>
    </row>
    <row r="136" spans="1:5">
      <c r="A136" s="6" t="s">
        <v>918</v>
      </c>
      <c r="B136" s="11">
        <v>0</v>
      </c>
      <c r="C136" s="4" t="s">
        <v>104</v>
      </c>
      <c r="D136" s="9">
        <v>0</v>
      </c>
      <c r="E136" s="4" t="s">
        <v>486</v>
      </c>
    </row>
    <row r="137" spans="1:5" ht="15" customHeight="1">
      <c r="A137" s="6" t="s">
        <v>1</v>
      </c>
      <c r="B137" s="4" t="s">
        <v>1</v>
      </c>
      <c r="C137" s="4" t="s">
        <v>1</v>
      </c>
      <c r="D137" s="4" t="s">
        <v>1</v>
      </c>
      <c r="E137" s="4" t="s">
        <v>1</v>
      </c>
    </row>
    <row r="138" spans="1:5" ht="15" customHeight="1">
      <c r="A138" s="3" t="s">
        <v>925</v>
      </c>
      <c r="B138" s="4" t="s">
        <v>1</v>
      </c>
      <c r="C138" s="4" t="s">
        <v>1</v>
      </c>
      <c r="D138" s="4" t="s">
        <v>1</v>
      </c>
      <c r="E138" s="4" t="s">
        <v>1</v>
      </c>
    </row>
    <row r="139" spans="1:5">
      <c r="A139" s="6" t="s">
        <v>440</v>
      </c>
      <c r="B139" s="7">
        <v>18941</v>
      </c>
      <c r="C139" s="4" t="s">
        <v>441</v>
      </c>
      <c r="D139" s="7">
        <v>18941</v>
      </c>
      <c r="E139" s="4" t="s">
        <v>10</v>
      </c>
    </row>
    <row r="140" spans="1:5" ht="15" customHeight="1">
      <c r="A140" s="6" t="s">
        <v>926</v>
      </c>
      <c r="B140" s="7">
        <v>1108</v>
      </c>
      <c r="C140" s="4" t="s">
        <v>927</v>
      </c>
      <c r="D140" s="9">
        <v>5.8000000000000003E-2</v>
      </c>
      <c r="E140" s="4" t="s">
        <v>182</v>
      </c>
    </row>
    <row r="141" spans="1:5" ht="15" customHeight="1">
      <c r="A141" s="6" t="s">
        <v>928</v>
      </c>
      <c r="B141" s="11">
        <v>154</v>
      </c>
      <c r="C141" s="4" t="s">
        <v>61</v>
      </c>
      <c r="D141" s="9">
        <v>8.0000000000000002E-3</v>
      </c>
      <c r="E141" s="4" t="s">
        <v>325</v>
      </c>
    </row>
    <row r="142" spans="1:5" ht="15" customHeight="1">
      <c r="A142" s="6" t="s">
        <v>929</v>
      </c>
      <c r="B142" s="11">
        <v>78</v>
      </c>
      <c r="C142" s="4" t="s">
        <v>930</v>
      </c>
      <c r="D142" s="9">
        <v>4.0000000000000001E-3</v>
      </c>
      <c r="E142" s="4" t="s">
        <v>331</v>
      </c>
    </row>
    <row r="143" spans="1:5">
      <c r="A143" s="6" t="s">
        <v>931</v>
      </c>
      <c r="B143" s="11">
        <v>236</v>
      </c>
      <c r="C143" s="4" t="s">
        <v>431</v>
      </c>
      <c r="D143" s="9">
        <v>1.2E-2</v>
      </c>
      <c r="E143" s="4" t="s">
        <v>48</v>
      </c>
    </row>
    <row r="144" spans="1:5" ht="15" customHeight="1">
      <c r="A144" s="6" t="s">
        <v>932</v>
      </c>
      <c r="B144" s="11">
        <v>127</v>
      </c>
      <c r="C144" s="4" t="s">
        <v>233</v>
      </c>
      <c r="D144" s="9">
        <v>7.0000000000000001E-3</v>
      </c>
      <c r="E144" s="4" t="s">
        <v>144</v>
      </c>
    </row>
    <row r="145" spans="1:5" ht="15" customHeight="1">
      <c r="A145" s="6" t="s">
        <v>933</v>
      </c>
      <c r="B145" s="7">
        <v>4441</v>
      </c>
      <c r="C145" s="4" t="s">
        <v>934</v>
      </c>
      <c r="D145" s="9">
        <v>0.23400000000000001</v>
      </c>
      <c r="E145" s="4" t="s">
        <v>39</v>
      </c>
    </row>
    <row r="146" spans="1:5">
      <c r="A146" s="6" t="s">
        <v>935</v>
      </c>
      <c r="B146" s="7">
        <v>2778</v>
      </c>
      <c r="C146" s="4" t="s">
        <v>936</v>
      </c>
      <c r="D146" s="9">
        <v>0.14699999999999999</v>
      </c>
      <c r="E146" s="4" t="s">
        <v>13</v>
      </c>
    </row>
    <row r="147" spans="1:5">
      <c r="A147" s="6" t="s">
        <v>937</v>
      </c>
      <c r="B147" s="11">
        <v>719</v>
      </c>
      <c r="C147" s="4" t="s">
        <v>428</v>
      </c>
      <c r="D147" s="9">
        <v>3.7999999999999999E-2</v>
      </c>
      <c r="E147" s="4" t="s">
        <v>20</v>
      </c>
    </row>
    <row r="148" spans="1:5">
      <c r="A148" s="6" t="s">
        <v>938</v>
      </c>
      <c r="B148" s="7">
        <v>1795</v>
      </c>
      <c r="C148" s="4" t="s">
        <v>939</v>
      </c>
      <c r="D148" s="9">
        <v>9.5000000000000001E-2</v>
      </c>
      <c r="E148" s="4" t="s">
        <v>316</v>
      </c>
    </row>
    <row r="149" spans="1:5">
      <c r="A149" s="6" t="s">
        <v>940</v>
      </c>
      <c r="B149" s="11">
        <v>207</v>
      </c>
      <c r="C149" s="4" t="s">
        <v>109</v>
      </c>
      <c r="D149" s="9">
        <v>1.0999999999999999E-2</v>
      </c>
      <c r="E149" s="4" t="s">
        <v>48</v>
      </c>
    </row>
    <row r="150" spans="1:5" ht="15" customHeight="1">
      <c r="A150" s="6" t="s">
        <v>941</v>
      </c>
      <c r="B150" s="11">
        <v>132</v>
      </c>
      <c r="C150" s="4" t="s">
        <v>522</v>
      </c>
      <c r="D150" s="9">
        <v>7.0000000000000001E-3</v>
      </c>
      <c r="E150" s="4" t="s">
        <v>144</v>
      </c>
    </row>
    <row r="151" spans="1:5" ht="15" customHeight="1">
      <c r="A151" s="6" t="s">
        <v>942</v>
      </c>
      <c r="B151" s="7">
        <v>4241</v>
      </c>
      <c r="C151" s="4" t="s">
        <v>943</v>
      </c>
      <c r="D151" s="9">
        <v>0.224</v>
      </c>
      <c r="E151" s="4" t="s">
        <v>13</v>
      </c>
    </row>
    <row r="152" spans="1:5">
      <c r="A152" s="6" t="s">
        <v>944</v>
      </c>
      <c r="B152" s="7">
        <v>2368</v>
      </c>
      <c r="C152" s="4" t="s">
        <v>945</v>
      </c>
      <c r="D152" s="9">
        <v>0.125</v>
      </c>
      <c r="E152" s="4" t="s">
        <v>129</v>
      </c>
    </row>
    <row r="153" spans="1:5" ht="15" customHeight="1">
      <c r="A153" s="6" t="s">
        <v>946</v>
      </c>
      <c r="B153" s="11">
        <v>172</v>
      </c>
      <c r="C153" s="4" t="s">
        <v>947</v>
      </c>
      <c r="D153" s="9">
        <v>8.9999999999999993E-3</v>
      </c>
      <c r="E153" s="4" t="s">
        <v>43</v>
      </c>
    </row>
    <row r="154" spans="1:5" ht="15" customHeight="1">
      <c r="A154" s="6" t="s">
        <v>948</v>
      </c>
      <c r="B154" s="11">
        <v>204</v>
      </c>
      <c r="C154" s="4" t="s">
        <v>949</v>
      </c>
      <c r="D154" s="9">
        <v>1.0999999999999999E-2</v>
      </c>
      <c r="E154" s="4" t="s">
        <v>139</v>
      </c>
    </row>
    <row r="155" spans="1:5" ht="15" customHeight="1">
      <c r="A155" s="6" t="s">
        <v>950</v>
      </c>
      <c r="B155" s="11">
        <v>762</v>
      </c>
      <c r="C155" s="4" t="s">
        <v>951</v>
      </c>
      <c r="D155" s="9">
        <v>0.04</v>
      </c>
      <c r="E155" s="4" t="s">
        <v>75</v>
      </c>
    </row>
    <row r="156" spans="1:5" ht="15" customHeight="1">
      <c r="A156" s="6" t="s">
        <v>952</v>
      </c>
      <c r="B156" s="11">
        <v>147</v>
      </c>
      <c r="C156" s="4" t="s">
        <v>953</v>
      </c>
      <c r="D156" s="9">
        <v>8.0000000000000002E-3</v>
      </c>
      <c r="E156" s="4" t="s">
        <v>331</v>
      </c>
    </row>
    <row r="157" spans="1:5" ht="15" customHeight="1">
      <c r="A157" s="6" t="s">
        <v>954</v>
      </c>
      <c r="B157" s="11">
        <v>281</v>
      </c>
      <c r="C157" s="4" t="s">
        <v>955</v>
      </c>
      <c r="D157" s="9">
        <v>1.4999999999999999E-2</v>
      </c>
      <c r="E157" s="4" t="s">
        <v>325</v>
      </c>
    </row>
    <row r="158" spans="1:5">
      <c r="A158" s="6" t="s">
        <v>956</v>
      </c>
      <c r="B158" s="11">
        <v>414</v>
      </c>
      <c r="C158" s="4" t="s">
        <v>957</v>
      </c>
      <c r="D158" s="9">
        <v>2.1999999999999999E-2</v>
      </c>
      <c r="E158" s="4" t="s">
        <v>325</v>
      </c>
    </row>
    <row r="159" spans="1:5" ht="15" customHeight="1">
      <c r="A159" s="6" t="s">
        <v>958</v>
      </c>
      <c r="B159" s="7">
        <v>1026</v>
      </c>
      <c r="C159" s="4" t="s">
        <v>959</v>
      </c>
      <c r="D159" s="9">
        <v>5.3999999999999999E-2</v>
      </c>
      <c r="E159" s="4" t="s">
        <v>70</v>
      </c>
    </row>
    <row r="160" spans="1:5" ht="15" customHeight="1">
      <c r="A160" s="6" t="s">
        <v>960</v>
      </c>
      <c r="B160" s="11">
        <v>16</v>
      </c>
      <c r="C160" s="4" t="s">
        <v>822</v>
      </c>
      <c r="D160" s="9">
        <v>1E-3</v>
      </c>
      <c r="E160" s="4" t="s">
        <v>486</v>
      </c>
    </row>
    <row r="161" spans="1:5" ht="15" customHeight="1">
      <c r="A161" s="6" t="s">
        <v>961</v>
      </c>
      <c r="B161" s="11">
        <v>158</v>
      </c>
      <c r="C161" s="4" t="s">
        <v>962</v>
      </c>
      <c r="D161" s="9">
        <v>8.0000000000000002E-3</v>
      </c>
      <c r="E161" s="4" t="s">
        <v>139</v>
      </c>
    </row>
    <row r="162" spans="1:5" ht="15" customHeight="1">
      <c r="A162" s="6" t="s">
        <v>963</v>
      </c>
      <c r="B162" s="11">
        <v>384</v>
      </c>
      <c r="C162" s="4" t="s">
        <v>301</v>
      </c>
      <c r="D162" s="9">
        <v>0.02</v>
      </c>
      <c r="E162" s="4" t="s">
        <v>325</v>
      </c>
    </row>
    <row r="163" spans="1:5" ht="15" customHeight="1">
      <c r="A163" s="6" t="s">
        <v>964</v>
      </c>
      <c r="B163" s="11">
        <v>27</v>
      </c>
      <c r="C163" s="4" t="s">
        <v>965</v>
      </c>
      <c r="D163" s="9">
        <v>1E-3</v>
      </c>
      <c r="E163" s="4" t="s">
        <v>22</v>
      </c>
    </row>
    <row r="164" spans="1:5" ht="15" customHeight="1">
      <c r="A164" s="6" t="s">
        <v>966</v>
      </c>
      <c r="B164" s="11">
        <v>144</v>
      </c>
      <c r="C164" s="4" t="s">
        <v>967</v>
      </c>
      <c r="D164" s="9">
        <v>8.0000000000000002E-3</v>
      </c>
      <c r="E164" s="4" t="s">
        <v>139</v>
      </c>
    </row>
    <row r="165" spans="1:5" ht="15" customHeight="1">
      <c r="A165" s="6" t="s">
        <v>968</v>
      </c>
      <c r="B165" s="11">
        <v>97</v>
      </c>
      <c r="C165" s="4" t="s">
        <v>138</v>
      </c>
      <c r="D165" s="9">
        <v>5.0000000000000001E-3</v>
      </c>
      <c r="E165" s="4" t="s">
        <v>43</v>
      </c>
    </row>
    <row r="166" spans="1:5">
      <c r="A166" s="6" t="s">
        <v>969</v>
      </c>
      <c r="B166" s="11">
        <v>0</v>
      </c>
      <c r="C166" s="4" t="s">
        <v>104</v>
      </c>
      <c r="D166" s="9">
        <v>0</v>
      </c>
      <c r="E166" s="4" t="s">
        <v>486</v>
      </c>
    </row>
    <row r="168" spans="1:5" ht="15" customHeight="1"/>
    <row r="175" spans="1:5" ht="15" customHeight="1"/>
    <row r="176" spans="1:5" ht="15" customHeight="1"/>
    <row r="185" ht="15" customHeight="1"/>
    <row r="187" ht="15" customHeight="1"/>
    <row r="190" ht="15" customHeight="1"/>
    <row r="195" ht="15" customHeight="1"/>
  </sheetData>
  <mergeCells count="3">
    <mergeCell ref="I3:L3"/>
    <mergeCell ref="H28:K28"/>
    <mergeCell ref="B3:E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opLeftCell="A73" workbookViewId="0">
      <selection activeCell="U109" sqref="U109"/>
    </sheetView>
  </sheetViews>
  <sheetFormatPr baseColWidth="10" defaultRowHeight="15" x14ac:dyDescent="0"/>
  <cols>
    <col min="1" max="1" width="43.6640625" style="48" customWidth="1"/>
    <col min="2" max="16384" width="10.83203125" style="48"/>
  </cols>
  <sheetData>
    <row r="1" spans="1:4" ht="20">
      <c r="A1" s="16" t="s">
        <v>1256</v>
      </c>
    </row>
    <row r="2" spans="1:4" ht="20">
      <c r="A2" s="16" t="s">
        <v>1257</v>
      </c>
    </row>
    <row r="5" spans="1:4" ht="56" customHeight="1">
      <c r="A5" s="23"/>
      <c r="B5" s="3" t="s">
        <v>1258</v>
      </c>
      <c r="C5" s="3" t="s">
        <v>1259</v>
      </c>
      <c r="D5" s="3" t="s">
        <v>1260</v>
      </c>
    </row>
    <row r="6" spans="1:4">
      <c r="A6" s="19"/>
      <c r="B6" s="3" t="s">
        <v>4</v>
      </c>
      <c r="C6" s="3" t="s">
        <v>4</v>
      </c>
      <c r="D6" s="3" t="s">
        <v>4</v>
      </c>
    </row>
    <row r="7" spans="1:4" ht="15" customHeight="1">
      <c r="A7" s="6" t="s">
        <v>1258</v>
      </c>
      <c r="B7" s="7">
        <v>7621</v>
      </c>
      <c r="C7" s="7">
        <v>6118</v>
      </c>
      <c r="D7" s="7">
        <v>1503</v>
      </c>
    </row>
    <row r="8" spans="1:4" ht="15" customHeight="1">
      <c r="A8" s="6" t="s">
        <v>1261</v>
      </c>
      <c r="B8" s="4" t="s">
        <v>1</v>
      </c>
      <c r="C8" s="4" t="s">
        <v>1</v>
      </c>
      <c r="D8" s="4" t="s">
        <v>1</v>
      </c>
    </row>
    <row r="9" spans="1:4">
      <c r="A9" s="6" t="s">
        <v>1262</v>
      </c>
      <c r="B9" s="4" t="s">
        <v>1</v>
      </c>
      <c r="C9" s="4" t="s">
        <v>1</v>
      </c>
      <c r="D9" s="4" t="s">
        <v>1</v>
      </c>
    </row>
    <row r="10" spans="1:4">
      <c r="A10" s="6" t="s">
        <v>481</v>
      </c>
      <c r="B10" s="9">
        <v>0.96199999999999997</v>
      </c>
      <c r="C10" s="9">
        <v>0.96399999999999997</v>
      </c>
      <c r="D10" s="9">
        <v>0.95099999999999996</v>
      </c>
    </row>
    <row r="11" spans="1:4" ht="15" customHeight="1">
      <c r="A11" s="6" t="s">
        <v>482</v>
      </c>
      <c r="B11" s="9">
        <v>4.0000000000000001E-3</v>
      </c>
      <c r="C11" s="9">
        <v>0</v>
      </c>
      <c r="D11" s="9">
        <v>2.3E-2</v>
      </c>
    </row>
    <row r="12" spans="1:4" ht="15" customHeight="1">
      <c r="A12" s="6" t="s">
        <v>483</v>
      </c>
      <c r="B12" s="9">
        <v>0</v>
      </c>
      <c r="C12" s="9">
        <v>0</v>
      </c>
      <c r="D12" s="9">
        <v>0</v>
      </c>
    </row>
    <row r="13" spans="1:4">
      <c r="A13" s="6" t="s">
        <v>490</v>
      </c>
      <c r="B13" s="9">
        <v>2.8000000000000001E-2</v>
      </c>
      <c r="C13" s="9">
        <v>0.03</v>
      </c>
      <c r="D13" s="9">
        <v>1.9E-2</v>
      </c>
    </row>
    <row r="14" spans="1:4" ht="15" customHeight="1">
      <c r="A14" s="6" t="s">
        <v>503</v>
      </c>
      <c r="B14" s="9">
        <v>0</v>
      </c>
      <c r="C14" s="9">
        <v>0</v>
      </c>
      <c r="D14" s="9">
        <v>0</v>
      </c>
    </row>
    <row r="15" spans="1:4" ht="15" customHeight="1">
      <c r="A15" s="6" t="s">
        <v>508</v>
      </c>
      <c r="B15" s="9">
        <v>2E-3</v>
      </c>
      <c r="C15" s="9">
        <v>3.0000000000000001E-3</v>
      </c>
      <c r="D15" s="9">
        <v>0</v>
      </c>
    </row>
    <row r="16" spans="1:4" ht="15" customHeight="1">
      <c r="A16" s="6" t="s">
        <v>479</v>
      </c>
      <c r="B16" s="9">
        <v>4.0000000000000001E-3</v>
      </c>
      <c r="C16" s="9">
        <v>3.0000000000000001E-3</v>
      </c>
      <c r="D16" s="9">
        <v>7.0000000000000001E-3</v>
      </c>
    </row>
    <row r="17" spans="1:4">
      <c r="A17" s="6" t="s">
        <v>1</v>
      </c>
      <c r="B17" s="9" t="s">
        <v>1</v>
      </c>
      <c r="C17" s="9" t="s">
        <v>1</v>
      </c>
      <c r="D17" s="9" t="s">
        <v>1</v>
      </c>
    </row>
    <row r="18" spans="1:4" ht="15" customHeight="1">
      <c r="A18" s="6" t="s">
        <v>1263</v>
      </c>
      <c r="B18" s="9">
        <v>0.01</v>
      </c>
      <c r="C18" s="9">
        <v>8.9999999999999993E-3</v>
      </c>
      <c r="D18" s="9">
        <v>1.7000000000000001E-2</v>
      </c>
    </row>
    <row r="19" spans="1:4" ht="15" customHeight="1">
      <c r="A19" s="6" t="s">
        <v>720</v>
      </c>
      <c r="B19" s="9">
        <v>0.95099999999999996</v>
      </c>
      <c r="C19" s="9">
        <v>0.95499999999999996</v>
      </c>
      <c r="D19" s="9">
        <v>0.93400000000000005</v>
      </c>
    </row>
    <row r="20" spans="1:4">
      <c r="A20" s="6" t="s">
        <v>1</v>
      </c>
      <c r="B20" s="9" t="s">
        <v>1</v>
      </c>
      <c r="C20" s="9" t="s">
        <v>1</v>
      </c>
      <c r="D20" s="9" t="s">
        <v>1</v>
      </c>
    </row>
    <row r="21" spans="1:4" ht="15" customHeight="1">
      <c r="A21" s="6" t="s">
        <v>1264</v>
      </c>
      <c r="B21" s="9" t="s">
        <v>1</v>
      </c>
      <c r="C21" s="9" t="s">
        <v>1</v>
      </c>
      <c r="D21" s="9" t="s">
        <v>1</v>
      </c>
    </row>
    <row r="22" spans="1:4" ht="15" customHeight="1">
      <c r="A22" s="6" t="s">
        <v>1265</v>
      </c>
      <c r="B22" s="9">
        <v>9.4E-2</v>
      </c>
      <c r="C22" s="9">
        <v>4.3999999999999997E-2</v>
      </c>
      <c r="D22" s="9">
        <v>0.29499999999999998</v>
      </c>
    </row>
    <row r="23" spans="1:4" ht="15" customHeight="1">
      <c r="A23" s="6" t="s">
        <v>457</v>
      </c>
      <c r="B23" s="9">
        <v>0.17299999999999999</v>
      </c>
      <c r="C23" s="9">
        <v>0.17699999999999999</v>
      </c>
      <c r="D23" s="9">
        <v>0.157</v>
      </c>
    </row>
    <row r="24" spans="1:4" ht="15" customHeight="1">
      <c r="A24" s="6" t="s">
        <v>459</v>
      </c>
      <c r="B24" s="9">
        <v>0.255</v>
      </c>
      <c r="C24" s="9">
        <v>0.27900000000000003</v>
      </c>
      <c r="D24" s="9">
        <v>0.158</v>
      </c>
    </row>
    <row r="25" spans="1:4" ht="15" customHeight="1">
      <c r="A25" s="6" t="s">
        <v>1118</v>
      </c>
      <c r="B25" s="9">
        <v>0.20899999999999999</v>
      </c>
      <c r="C25" s="9">
        <v>0.23200000000000001</v>
      </c>
      <c r="D25" s="9">
        <v>0.11600000000000001</v>
      </c>
    </row>
    <row r="26" spans="1:4" ht="15" customHeight="1">
      <c r="A26" s="6" t="s">
        <v>463</v>
      </c>
      <c r="B26" s="9">
        <v>0.14499999999999999</v>
      </c>
      <c r="C26" s="9">
        <v>0.16800000000000001</v>
      </c>
      <c r="D26" s="9">
        <v>5.2999999999999999E-2</v>
      </c>
    </row>
    <row r="27" spans="1:4" ht="15" customHeight="1">
      <c r="A27" s="6" t="s">
        <v>464</v>
      </c>
      <c r="B27" s="9">
        <v>9.9000000000000005E-2</v>
      </c>
      <c r="C27" s="9">
        <v>8.5999999999999993E-2</v>
      </c>
      <c r="D27" s="9">
        <v>0.155</v>
      </c>
    </row>
    <row r="28" spans="1:4" ht="15" customHeight="1">
      <c r="A28" s="6" t="s">
        <v>465</v>
      </c>
      <c r="B28" s="9">
        <v>2.4E-2</v>
      </c>
      <c r="C28" s="9">
        <v>1.4E-2</v>
      </c>
      <c r="D28" s="9">
        <v>6.7000000000000004E-2</v>
      </c>
    </row>
    <row r="29" spans="1:4">
      <c r="A29" s="6" t="s">
        <v>1</v>
      </c>
      <c r="B29" s="9" t="s">
        <v>1</v>
      </c>
      <c r="C29" s="9" t="s">
        <v>1</v>
      </c>
      <c r="D29" s="9" t="s">
        <v>1</v>
      </c>
    </row>
    <row r="30" spans="1:4" ht="15" customHeight="1">
      <c r="A30" s="6" t="s">
        <v>1266</v>
      </c>
      <c r="B30" s="9" t="s">
        <v>1</v>
      </c>
      <c r="C30" s="9" t="s">
        <v>1</v>
      </c>
      <c r="D30" s="9" t="s">
        <v>1</v>
      </c>
    </row>
    <row r="31" spans="1:4" ht="15" customHeight="1">
      <c r="A31" s="6" t="s">
        <v>724</v>
      </c>
      <c r="B31" s="9">
        <v>3.4000000000000002E-2</v>
      </c>
      <c r="C31" s="9">
        <v>2.3E-2</v>
      </c>
      <c r="D31" s="9">
        <v>8.2000000000000003E-2</v>
      </c>
    </row>
    <row r="32" spans="1:4" ht="15" customHeight="1">
      <c r="A32" s="6" t="s">
        <v>728</v>
      </c>
      <c r="B32" s="9">
        <v>0.20699999999999999</v>
      </c>
      <c r="C32" s="9">
        <v>0.183</v>
      </c>
      <c r="D32" s="9">
        <v>0.308</v>
      </c>
    </row>
    <row r="33" spans="1:4" ht="15" customHeight="1">
      <c r="A33" s="6" t="s">
        <v>1060</v>
      </c>
      <c r="B33" s="9">
        <v>0.27500000000000002</v>
      </c>
      <c r="C33" s="9">
        <v>0.27400000000000002</v>
      </c>
      <c r="D33" s="9">
        <v>0.28000000000000003</v>
      </c>
    </row>
    <row r="34" spans="1:4" ht="15" customHeight="1">
      <c r="A34" s="6" t="s">
        <v>733</v>
      </c>
      <c r="B34" s="9">
        <v>0.48399999999999999</v>
      </c>
      <c r="C34" s="9">
        <v>0.52100000000000002</v>
      </c>
      <c r="D34" s="9">
        <v>0.33</v>
      </c>
    </row>
    <row r="35" spans="1:4">
      <c r="A35" s="6" t="s">
        <v>1</v>
      </c>
      <c r="B35" s="9" t="s">
        <v>1</v>
      </c>
      <c r="C35" s="9" t="s">
        <v>1</v>
      </c>
      <c r="D35" s="9" t="s">
        <v>1</v>
      </c>
    </row>
    <row r="36" spans="1:4" ht="15" customHeight="1">
      <c r="A36" s="6" t="s">
        <v>292</v>
      </c>
      <c r="B36" s="9" t="s">
        <v>1</v>
      </c>
      <c r="C36" s="9" t="s">
        <v>1</v>
      </c>
      <c r="D36" s="9" t="s">
        <v>1</v>
      </c>
    </row>
    <row r="37" spans="1:4" ht="15" customHeight="1">
      <c r="A37" s="6" t="s">
        <v>293</v>
      </c>
      <c r="B37" s="9">
        <v>0.08</v>
      </c>
      <c r="C37" s="9">
        <v>3.7999999999999999E-2</v>
      </c>
      <c r="D37" s="9">
        <v>0.253</v>
      </c>
    </row>
    <row r="38" spans="1:4" ht="15" customHeight="1">
      <c r="A38" s="6" t="s">
        <v>295</v>
      </c>
      <c r="B38" s="9">
        <v>0.48</v>
      </c>
      <c r="C38" s="9">
        <v>0.45200000000000001</v>
      </c>
      <c r="D38" s="9">
        <v>0.59499999999999997</v>
      </c>
    </row>
    <row r="39" spans="1:4" ht="15" customHeight="1">
      <c r="A39" s="6" t="s">
        <v>298</v>
      </c>
      <c r="B39" s="9">
        <v>0.25700000000000001</v>
      </c>
      <c r="C39" s="9">
        <v>0.29699999999999999</v>
      </c>
      <c r="D39" s="9">
        <v>9.6000000000000002E-2</v>
      </c>
    </row>
    <row r="40" spans="1:4" ht="15" customHeight="1">
      <c r="A40" s="6" t="s">
        <v>300</v>
      </c>
      <c r="B40" s="9">
        <v>9.6000000000000002E-2</v>
      </c>
      <c r="C40" s="9">
        <v>0.108</v>
      </c>
      <c r="D40" s="9">
        <v>4.4999999999999998E-2</v>
      </c>
    </row>
    <row r="41" spans="1:4" ht="15" customHeight="1">
      <c r="A41" s="6" t="s">
        <v>302</v>
      </c>
      <c r="B41" s="9">
        <v>0.05</v>
      </c>
      <c r="C41" s="9">
        <v>6.2E-2</v>
      </c>
      <c r="D41" s="9">
        <v>0</v>
      </c>
    </row>
    <row r="42" spans="1:4" ht="15" customHeight="1">
      <c r="A42" s="6" t="s">
        <v>303</v>
      </c>
      <c r="B42" s="9">
        <v>3.5999999999999997E-2</v>
      </c>
      <c r="C42" s="9">
        <v>4.2000000000000003E-2</v>
      </c>
      <c r="D42" s="9">
        <v>1.0999999999999999E-2</v>
      </c>
    </row>
    <row r="43" spans="1:4">
      <c r="A43" s="6" t="s">
        <v>1</v>
      </c>
      <c r="B43" s="9" t="s">
        <v>1</v>
      </c>
      <c r="C43" s="9" t="s">
        <v>1</v>
      </c>
      <c r="D43" s="9" t="s">
        <v>1</v>
      </c>
    </row>
    <row r="44" spans="1:4" ht="15" customHeight="1">
      <c r="A44" s="6" t="s">
        <v>605</v>
      </c>
      <c r="B44" s="9" t="s">
        <v>1</v>
      </c>
      <c r="C44" s="9" t="s">
        <v>1</v>
      </c>
      <c r="D44" s="9" t="s">
        <v>1</v>
      </c>
    </row>
    <row r="45" spans="1:4">
      <c r="A45" s="6" t="s">
        <v>1267</v>
      </c>
      <c r="B45" s="9">
        <v>3.0000000000000001E-3</v>
      </c>
      <c r="C45" s="9" t="s">
        <v>10</v>
      </c>
      <c r="D45" s="9" t="s">
        <v>10</v>
      </c>
    </row>
    <row r="46" spans="1:4" ht="15" customHeight="1">
      <c r="A46" s="6" t="s">
        <v>1268</v>
      </c>
      <c r="B46" s="9">
        <v>1.4E-2</v>
      </c>
      <c r="C46" s="9" t="s">
        <v>10</v>
      </c>
      <c r="D46" s="9" t="s">
        <v>10</v>
      </c>
    </row>
    <row r="49" spans="1:4" ht="20">
      <c r="A49" s="65" t="s">
        <v>1269</v>
      </c>
    </row>
    <row r="50" spans="1:4" ht="40" customHeight="1">
      <c r="A50" s="52" t="s">
        <v>0</v>
      </c>
      <c r="B50" s="52"/>
      <c r="C50" s="52"/>
      <c r="D50" s="52"/>
    </row>
    <row r="51" spans="1:4" ht="15" customHeight="1">
      <c r="A51" s="17" t="s">
        <v>2</v>
      </c>
      <c r="B51" s="82" t="s">
        <v>3</v>
      </c>
      <c r="C51" s="83"/>
      <c r="D51" s="84"/>
    </row>
    <row r="52" spans="1:4" ht="45" customHeight="1">
      <c r="A52" s="39"/>
      <c r="B52" s="2" t="s">
        <v>1258</v>
      </c>
      <c r="C52" s="2" t="s">
        <v>1259</v>
      </c>
      <c r="D52" s="2" t="s">
        <v>1260</v>
      </c>
    </row>
    <row r="53" spans="1:4">
      <c r="A53" s="1"/>
      <c r="B53" s="2" t="s">
        <v>4</v>
      </c>
      <c r="C53" s="2" t="s">
        <v>4</v>
      </c>
      <c r="D53" s="2" t="s">
        <v>4</v>
      </c>
    </row>
    <row r="54" spans="1:4">
      <c r="A54" s="3" t="s">
        <v>1258</v>
      </c>
      <c r="B54" s="59">
        <v>7621</v>
      </c>
      <c r="C54" s="59">
        <v>6118</v>
      </c>
      <c r="D54" s="59">
        <v>1503</v>
      </c>
    </row>
    <row r="55" spans="1:4" ht="28">
      <c r="A55" s="3" t="s">
        <v>1270</v>
      </c>
      <c r="B55" s="4" t="s">
        <v>1</v>
      </c>
      <c r="C55" s="4" t="s">
        <v>1</v>
      </c>
      <c r="D55" s="4" t="s">
        <v>1</v>
      </c>
    </row>
    <row r="56" spans="1:4">
      <c r="A56" s="6" t="s">
        <v>1271</v>
      </c>
      <c r="B56" s="9">
        <v>8.9999999999999993E-3</v>
      </c>
      <c r="C56" s="9">
        <v>0.01</v>
      </c>
      <c r="D56" s="9">
        <v>8.9999999999999993E-3</v>
      </c>
    </row>
    <row r="57" spans="1:4">
      <c r="A57" s="6" t="s">
        <v>1272</v>
      </c>
      <c r="B57" s="9">
        <v>1.2E-2</v>
      </c>
      <c r="C57" s="9">
        <v>5.0000000000000001E-3</v>
      </c>
      <c r="D57" s="9">
        <v>4.2000000000000003E-2</v>
      </c>
    </row>
    <row r="58" spans="1:4">
      <c r="A58" s="6" t="s">
        <v>108</v>
      </c>
      <c r="B58" s="9">
        <v>4.2000000000000003E-2</v>
      </c>
      <c r="C58" s="9">
        <v>1.7999999999999999E-2</v>
      </c>
      <c r="D58" s="9">
        <v>0.13800000000000001</v>
      </c>
    </row>
    <row r="59" spans="1:4">
      <c r="A59" s="6" t="s">
        <v>1273</v>
      </c>
      <c r="B59" s="9">
        <v>4.1000000000000002E-2</v>
      </c>
      <c r="C59" s="9">
        <v>3.4000000000000002E-2</v>
      </c>
      <c r="D59" s="9">
        <v>7.1999999999999995E-2</v>
      </c>
    </row>
    <row r="60" spans="1:4">
      <c r="A60" s="6" t="s">
        <v>1274</v>
      </c>
      <c r="B60" s="9">
        <v>2.8000000000000001E-2</v>
      </c>
      <c r="C60" s="9">
        <v>2.1999999999999999E-2</v>
      </c>
      <c r="D60" s="9">
        <v>5.0999999999999997E-2</v>
      </c>
    </row>
    <row r="61" spans="1:4">
      <c r="A61" s="6" t="s">
        <v>112</v>
      </c>
      <c r="B61" s="9">
        <v>9.0999999999999998E-2</v>
      </c>
      <c r="C61" s="9">
        <v>7.9000000000000001E-2</v>
      </c>
      <c r="D61" s="9">
        <v>0.13800000000000001</v>
      </c>
    </row>
    <row r="62" spans="1:4">
      <c r="A62" s="6" t="s">
        <v>113</v>
      </c>
      <c r="B62" s="9">
        <v>8.2000000000000003E-2</v>
      </c>
      <c r="C62" s="9">
        <v>8.2000000000000003E-2</v>
      </c>
      <c r="D62" s="9">
        <v>8.1000000000000003E-2</v>
      </c>
    </row>
    <row r="63" spans="1:4">
      <c r="A63" s="6" t="s">
        <v>115</v>
      </c>
      <c r="B63" s="9">
        <v>0.182</v>
      </c>
      <c r="C63" s="9">
        <v>0.193</v>
      </c>
      <c r="D63" s="9">
        <v>0.13600000000000001</v>
      </c>
    </row>
    <row r="64" spans="1:4">
      <c r="A64" s="6" t="s">
        <v>116</v>
      </c>
      <c r="B64" s="9">
        <v>0.14299999999999999</v>
      </c>
      <c r="C64" s="9">
        <v>0.125</v>
      </c>
      <c r="D64" s="9">
        <v>0.215</v>
      </c>
    </row>
    <row r="65" spans="1:4">
      <c r="A65" s="6" t="s">
        <v>118</v>
      </c>
      <c r="B65" s="9">
        <v>0.188</v>
      </c>
      <c r="C65" s="9">
        <v>0.21299999999999999</v>
      </c>
      <c r="D65" s="9">
        <v>8.5999999999999993E-2</v>
      </c>
    </row>
    <row r="66" spans="1:4">
      <c r="A66" s="6" t="s">
        <v>1275</v>
      </c>
      <c r="B66" s="9">
        <v>0.182</v>
      </c>
      <c r="C66" s="9">
        <v>0.219</v>
      </c>
      <c r="D66" s="9">
        <v>3.1E-2</v>
      </c>
    </row>
    <row r="67" spans="1:4">
      <c r="A67" s="6" t="s">
        <v>124</v>
      </c>
      <c r="B67" s="77">
        <v>77463</v>
      </c>
      <c r="C67" s="77">
        <v>85507</v>
      </c>
      <c r="D67" s="77">
        <v>46372</v>
      </c>
    </row>
    <row r="68" spans="1:4">
      <c r="A68" s="6" t="s">
        <v>1</v>
      </c>
      <c r="B68" s="9" t="s">
        <v>1</v>
      </c>
      <c r="C68" s="9" t="s">
        <v>1</v>
      </c>
      <c r="D68" s="9" t="s">
        <v>1</v>
      </c>
    </row>
    <row r="69" spans="1:4">
      <c r="A69" s="3" t="s">
        <v>1276</v>
      </c>
      <c r="B69" s="9" t="s">
        <v>1</v>
      </c>
      <c r="C69" s="9" t="s">
        <v>1</v>
      </c>
      <c r="D69" s="9" t="s">
        <v>1</v>
      </c>
    </row>
    <row r="70" spans="1:4">
      <c r="A70" s="6" t="s">
        <v>377</v>
      </c>
      <c r="B70" s="9">
        <v>0</v>
      </c>
      <c r="C70" s="9">
        <v>0</v>
      </c>
      <c r="D70" s="9">
        <v>0</v>
      </c>
    </row>
    <row r="71" spans="1:4">
      <c r="A71" s="6" t="s">
        <v>378</v>
      </c>
      <c r="B71" s="9">
        <v>5.0000000000000001E-3</v>
      </c>
      <c r="C71" s="9">
        <v>7.0000000000000001E-3</v>
      </c>
      <c r="D71" s="9">
        <v>0</v>
      </c>
    </row>
    <row r="72" spans="1:4">
      <c r="A72" s="6" t="s">
        <v>379</v>
      </c>
      <c r="B72" s="9">
        <v>0.01</v>
      </c>
      <c r="C72" s="9">
        <v>0.01</v>
      </c>
      <c r="D72" s="9">
        <v>0.01</v>
      </c>
    </row>
    <row r="73" spans="1:4">
      <c r="A73" s="6" t="s">
        <v>381</v>
      </c>
      <c r="B73" s="9">
        <v>1.0999999999999999E-2</v>
      </c>
      <c r="C73" s="9">
        <v>1.4E-2</v>
      </c>
      <c r="D73" s="9">
        <v>0</v>
      </c>
    </row>
    <row r="74" spans="1:4">
      <c r="A74" s="6" t="s">
        <v>1277</v>
      </c>
      <c r="B74" s="9">
        <v>3.4000000000000002E-2</v>
      </c>
      <c r="C74" s="9">
        <v>0.04</v>
      </c>
      <c r="D74" s="9">
        <v>1.0999999999999999E-2</v>
      </c>
    </row>
    <row r="75" spans="1:4">
      <c r="A75" s="6" t="s">
        <v>1278</v>
      </c>
      <c r="B75" s="9">
        <v>3.7999999999999999E-2</v>
      </c>
      <c r="C75" s="9">
        <v>3.4000000000000002E-2</v>
      </c>
      <c r="D75" s="9">
        <v>5.0999999999999997E-2</v>
      </c>
    </row>
    <row r="76" spans="1:4">
      <c r="A76" s="6" t="s">
        <v>1279</v>
      </c>
      <c r="B76" s="9">
        <v>5.1999999999999998E-2</v>
      </c>
      <c r="C76" s="9">
        <v>5.2999999999999999E-2</v>
      </c>
      <c r="D76" s="9">
        <v>4.9000000000000002E-2</v>
      </c>
    </row>
    <row r="77" spans="1:4">
      <c r="A77" s="6" t="s">
        <v>1280</v>
      </c>
      <c r="B77" s="9">
        <v>0.06</v>
      </c>
      <c r="C77" s="9">
        <v>4.8000000000000001E-2</v>
      </c>
      <c r="D77" s="9">
        <v>0.109</v>
      </c>
    </row>
    <row r="78" spans="1:4">
      <c r="A78" s="6" t="s">
        <v>1281</v>
      </c>
      <c r="B78" s="9">
        <v>5.8999999999999997E-2</v>
      </c>
      <c r="C78" s="9">
        <v>5.8999999999999997E-2</v>
      </c>
      <c r="D78" s="9">
        <v>5.8999999999999997E-2</v>
      </c>
    </row>
    <row r="79" spans="1:4">
      <c r="A79" s="6" t="s">
        <v>1282</v>
      </c>
      <c r="B79" s="9">
        <v>5.0999999999999997E-2</v>
      </c>
      <c r="C79" s="9">
        <v>4.4999999999999998E-2</v>
      </c>
      <c r="D79" s="9">
        <v>7.2999999999999995E-2</v>
      </c>
    </row>
    <row r="80" spans="1:4">
      <c r="A80" s="6" t="s">
        <v>368</v>
      </c>
      <c r="B80" s="9">
        <v>0.23400000000000001</v>
      </c>
      <c r="C80" s="9">
        <v>0.191</v>
      </c>
      <c r="D80" s="9">
        <v>0.40899999999999997</v>
      </c>
    </row>
    <row r="81" spans="1:4">
      <c r="A81" s="6" t="s">
        <v>370</v>
      </c>
      <c r="B81" s="9">
        <v>0.157</v>
      </c>
      <c r="C81" s="9">
        <v>0.18099999999999999</v>
      </c>
      <c r="D81" s="9">
        <v>6.0999999999999999E-2</v>
      </c>
    </row>
    <row r="82" spans="1:4">
      <c r="A82" s="6" t="s">
        <v>372</v>
      </c>
      <c r="B82" s="9">
        <v>0.27</v>
      </c>
      <c r="C82" s="9">
        <v>0.318</v>
      </c>
      <c r="D82" s="9">
        <v>7.4999999999999997E-2</v>
      </c>
    </row>
    <row r="83" spans="1:4">
      <c r="A83" s="6" t="s">
        <v>1283</v>
      </c>
      <c r="B83" s="9">
        <v>1.9E-2</v>
      </c>
      <c r="C83" s="9" t="s">
        <v>10</v>
      </c>
      <c r="D83" s="9">
        <v>9.4E-2</v>
      </c>
    </row>
    <row r="84" spans="1:4">
      <c r="A84" s="6" t="s">
        <v>354</v>
      </c>
      <c r="B84" s="77">
        <v>1360</v>
      </c>
      <c r="C84" s="77">
        <v>1497</v>
      </c>
      <c r="D84" s="77">
        <v>1084</v>
      </c>
    </row>
    <row r="85" spans="1:4">
      <c r="A85" s="6" t="s">
        <v>1</v>
      </c>
      <c r="B85" s="9" t="s">
        <v>1</v>
      </c>
      <c r="C85" s="9" t="s">
        <v>1</v>
      </c>
      <c r="D85" s="9" t="s">
        <v>1</v>
      </c>
    </row>
    <row r="86" spans="1:4" ht="28">
      <c r="A86" s="3" t="s">
        <v>1284</v>
      </c>
      <c r="B86" s="9" t="s">
        <v>1</v>
      </c>
      <c r="C86" s="9" t="s">
        <v>1</v>
      </c>
      <c r="D86" s="9" t="s">
        <v>1</v>
      </c>
    </row>
    <row r="87" spans="1:4">
      <c r="A87" s="6" t="s">
        <v>1285</v>
      </c>
      <c r="B87" s="9">
        <v>0.09</v>
      </c>
      <c r="C87" s="9">
        <v>6.5000000000000002E-2</v>
      </c>
      <c r="D87" s="9">
        <v>0.19400000000000001</v>
      </c>
    </row>
    <row r="88" spans="1:4">
      <c r="A88" s="6" t="s">
        <v>1286</v>
      </c>
      <c r="B88" s="9">
        <v>5.0000000000000001E-3</v>
      </c>
      <c r="C88" s="9">
        <v>7.0000000000000001E-3</v>
      </c>
      <c r="D88" s="9">
        <v>0</v>
      </c>
    </row>
    <row r="89" spans="1:4">
      <c r="A89" s="6" t="s">
        <v>1287</v>
      </c>
      <c r="B89" s="9">
        <v>2E-3</v>
      </c>
      <c r="C89" s="9">
        <v>0</v>
      </c>
      <c r="D89" s="9">
        <v>0.01</v>
      </c>
    </row>
    <row r="90" spans="1:4">
      <c r="A90" s="6" t="s">
        <v>1288</v>
      </c>
      <c r="B90" s="9">
        <v>8.3000000000000004E-2</v>
      </c>
      <c r="C90" s="9">
        <v>5.8000000000000003E-2</v>
      </c>
      <c r="D90" s="9">
        <v>0.184</v>
      </c>
    </row>
    <row r="91" spans="1:4">
      <c r="A91" s="6" t="s">
        <v>1289</v>
      </c>
      <c r="B91" s="9">
        <v>0.11799999999999999</v>
      </c>
      <c r="C91" s="9">
        <v>0.10100000000000001</v>
      </c>
      <c r="D91" s="9">
        <v>0.19</v>
      </c>
    </row>
    <row r="92" spans="1:4">
      <c r="A92" s="6" t="s">
        <v>1286</v>
      </c>
      <c r="B92" s="9">
        <v>0.01</v>
      </c>
      <c r="C92" s="9">
        <v>1.2E-2</v>
      </c>
      <c r="D92" s="9">
        <v>0</v>
      </c>
    </row>
    <row r="93" spans="1:4">
      <c r="A93" s="6" t="s">
        <v>1287</v>
      </c>
      <c r="B93" s="9">
        <v>1.9E-2</v>
      </c>
      <c r="C93" s="9">
        <v>2.1999999999999999E-2</v>
      </c>
      <c r="D93" s="9">
        <v>0.01</v>
      </c>
    </row>
    <row r="94" spans="1:4">
      <c r="A94" s="6" t="s">
        <v>1288</v>
      </c>
      <c r="B94" s="9">
        <v>8.8999999999999996E-2</v>
      </c>
      <c r="C94" s="9">
        <v>6.7000000000000004E-2</v>
      </c>
      <c r="D94" s="9">
        <v>0.18</v>
      </c>
    </row>
    <row r="95" spans="1:4">
      <c r="A95" s="6" t="s">
        <v>113</v>
      </c>
      <c r="B95" s="9">
        <v>8.2000000000000003E-2</v>
      </c>
      <c r="C95" s="9">
        <v>8.2000000000000003E-2</v>
      </c>
      <c r="D95" s="9">
        <v>8.1000000000000003E-2</v>
      </c>
    </row>
    <row r="96" spans="1:4">
      <c r="A96" s="6" t="s">
        <v>1286</v>
      </c>
      <c r="B96" s="9">
        <v>2.8000000000000001E-2</v>
      </c>
      <c r="C96" s="9">
        <v>3.3000000000000002E-2</v>
      </c>
      <c r="D96" s="9">
        <v>8.9999999999999993E-3</v>
      </c>
    </row>
    <row r="97" spans="1:4">
      <c r="A97" s="6" t="s">
        <v>1287</v>
      </c>
      <c r="B97" s="9">
        <v>2.8000000000000001E-2</v>
      </c>
      <c r="C97" s="9">
        <v>2.1000000000000001E-2</v>
      </c>
      <c r="D97" s="9">
        <v>5.7000000000000002E-2</v>
      </c>
    </row>
    <row r="98" spans="1:4">
      <c r="A98" s="6" t="s">
        <v>1288</v>
      </c>
      <c r="B98" s="9">
        <v>2.5999999999999999E-2</v>
      </c>
      <c r="C98" s="9">
        <v>2.8000000000000001E-2</v>
      </c>
      <c r="D98" s="9">
        <v>1.4999999999999999E-2</v>
      </c>
    </row>
    <row r="99" spans="1:4">
      <c r="A99" s="6" t="s">
        <v>115</v>
      </c>
      <c r="B99" s="9">
        <v>0.17799999999999999</v>
      </c>
      <c r="C99" s="9">
        <v>0.193</v>
      </c>
      <c r="D99" s="9">
        <v>0.114</v>
      </c>
    </row>
    <row r="100" spans="1:4">
      <c r="A100" s="6" t="s">
        <v>1286</v>
      </c>
      <c r="B100" s="9">
        <v>5.6000000000000001E-2</v>
      </c>
      <c r="C100" s="9">
        <v>5.2999999999999999E-2</v>
      </c>
      <c r="D100" s="9">
        <v>7.0999999999999994E-2</v>
      </c>
    </row>
    <row r="101" spans="1:4">
      <c r="A101" s="6" t="s">
        <v>1287</v>
      </c>
      <c r="B101" s="9">
        <v>5.1999999999999998E-2</v>
      </c>
      <c r="C101" s="9">
        <v>5.8000000000000003E-2</v>
      </c>
      <c r="D101" s="9">
        <v>2.7E-2</v>
      </c>
    </row>
    <row r="102" spans="1:4">
      <c r="A102" s="6" t="s">
        <v>1288</v>
      </c>
      <c r="B102" s="9">
        <v>7.0000000000000007E-2</v>
      </c>
      <c r="C102" s="9">
        <v>8.3000000000000004E-2</v>
      </c>
      <c r="D102" s="9">
        <v>1.7000000000000001E-2</v>
      </c>
    </row>
    <row r="103" spans="1:4">
      <c r="A103" s="6" t="s">
        <v>655</v>
      </c>
      <c r="B103" s="9">
        <v>0.51</v>
      </c>
      <c r="C103" s="9">
        <v>0.55700000000000005</v>
      </c>
      <c r="D103" s="9">
        <v>0.31900000000000001</v>
      </c>
    </row>
    <row r="104" spans="1:4">
      <c r="A104" s="6" t="s">
        <v>1286</v>
      </c>
      <c r="B104" s="9">
        <v>0.314</v>
      </c>
      <c r="C104" s="9">
        <v>0.34200000000000003</v>
      </c>
      <c r="D104" s="9">
        <v>0.20200000000000001</v>
      </c>
    </row>
    <row r="105" spans="1:4">
      <c r="A105" s="6" t="s">
        <v>1287</v>
      </c>
      <c r="B105" s="9">
        <v>0.14099999999999999</v>
      </c>
      <c r="C105" s="9">
        <v>0.153</v>
      </c>
      <c r="D105" s="9">
        <v>8.8999999999999996E-2</v>
      </c>
    </row>
    <row r="106" spans="1:4">
      <c r="A106" s="6" t="s">
        <v>1288</v>
      </c>
      <c r="B106" s="9">
        <v>5.5E-2</v>
      </c>
      <c r="C106" s="9">
        <v>6.2E-2</v>
      </c>
      <c r="D106" s="9">
        <v>2.7E-2</v>
      </c>
    </row>
    <row r="107" spans="1:4">
      <c r="A107" s="6" t="s">
        <v>1290</v>
      </c>
      <c r="B107" s="9">
        <v>3.0000000000000001E-3</v>
      </c>
      <c r="C107" s="9">
        <v>2E-3</v>
      </c>
      <c r="D107" s="9">
        <v>8.9999999999999993E-3</v>
      </c>
    </row>
    <row r="108" spans="1:4">
      <c r="A108" s="6" t="s">
        <v>1283</v>
      </c>
      <c r="B108" s="9">
        <v>1.9E-2</v>
      </c>
      <c r="C108" s="9" t="s">
        <v>10</v>
      </c>
      <c r="D108" s="9">
        <v>9.4E-2</v>
      </c>
    </row>
    <row r="109" spans="1:4">
      <c r="A109" s="6" t="s">
        <v>1</v>
      </c>
      <c r="B109" s="9" t="s">
        <v>1</v>
      </c>
      <c r="C109" s="9" t="s">
        <v>1</v>
      </c>
      <c r="D109" s="9" t="s">
        <v>1</v>
      </c>
    </row>
    <row r="110" spans="1:4">
      <c r="A110" s="6" t="s">
        <v>605</v>
      </c>
      <c r="B110" s="9" t="s">
        <v>1</v>
      </c>
      <c r="C110" s="9" t="s">
        <v>1</v>
      </c>
      <c r="D110" s="9" t="s">
        <v>1</v>
      </c>
    </row>
    <row r="111" spans="1:4">
      <c r="A111" s="6" t="s">
        <v>1267</v>
      </c>
      <c r="B111" s="9">
        <v>3.0000000000000001E-3</v>
      </c>
      <c r="C111" s="9" t="s">
        <v>10</v>
      </c>
      <c r="D111" s="9" t="s">
        <v>10</v>
      </c>
    </row>
    <row r="112" spans="1:4">
      <c r="A112" s="6" t="s">
        <v>1291</v>
      </c>
      <c r="B112" s="9" t="s">
        <v>10</v>
      </c>
      <c r="C112" s="9">
        <v>0.308</v>
      </c>
      <c r="D112" s="9" t="s">
        <v>10</v>
      </c>
    </row>
    <row r="113" spans="1:4">
      <c r="A113" s="6" t="s">
        <v>1292</v>
      </c>
      <c r="B113" s="9" t="s">
        <v>10</v>
      </c>
      <c r="C113" s="9" t="s">
        <v>10</v>
      </c>
      <c r="D113" s="9">
        <v>0.17599999999999999</v>
      </c>
    </row>
  </sheetData>
  <mergeCells count="2">
    <mergeCell ref="B51:D51"/>
    <mergeCell ref="A50:D5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"/>
  <sheetViews>
    <sheetView workbookViewId="0">
      <selection activeCell="I20" sqref="I20"/>
    </sheetView>
  </sheetViews>
  <sheetFormatPr baseColWidth="10" defaultRowHeight="15" x14ac:dyDescent="0"/>
  <cols>
    <col min="1" max="1" width="55.33203125" style="48" customWidth="1"/>
    <col min="2" max="3" width="10.83203125" style="49"/>
    <col min="4" max="16384" width="10.83203125" style="48"/>
  </cols>
  <sheetData>
    <row r="1" spans="1:3" ht="20">
      <c r="A1" s="16" t="s">
        <v>1316</v>
      </c>
    </row>
    <row r="2" spans="1:3" ht="20">
      <c r="A2" s="16" t="s">
        <v>0</v>
      </c>
    </row>
    <row r="6" spans="1:3" ht="86" customHeight="1">
      <c r="A6" s="23"/>
      <c r="B6" s="4" t="s">
        <v>1313</v>
      </c>
      <c r="C6" s="4" t="s">
        <v>1315</v>
      </c>
    </row>
    <row r="7" spans="1:3">
      <c r="A7" s="19"/>
      <c r="B7" s="4" t="s">
        <v>4</v>
      </c>
      <c r="C7" s="4" t="s">
        <v>4</v>
      </c>
    </row>
    <row r="8" spans="1:3" ht="15" customHeight="1">
      <c r="A8" s="6" t="s">
        <v>1314</v>
      </c>
      <c r="B8" s="7">
        <v>4429</v>
      </c>
      <c r="C8" s="99">
        <v>1689</v>
      </c>
    </row>
    <row r="9" spans="1:3">
      <c r="A9" s="3" t="s">
        <v>342</v>
      </c>
      <c r="B9" s="4" t="s">
        <v>1</v>
      </c>
      <c r="C9" s="100" t="s">
        <v>1</v>
      </c>
    </row>
    <row r="10" spans="1:3" ht="15" customHeight="1">
      <c r="A10" s="6" t="s">
        <v>344</v>
      </c>
      <c r="B10" s="9">
        <v>7.0000000000000001E-3</v>
      </c>
      <c r="C10" s="101">
        <v>0.10100000000000001</v>
      </c>
    </row>
    <row r="11" spans="1:3" ht="15" customHeight="1">
      <c r="A11" s="6" t="s">
        <v>345</v>
      </c>
      <c r="B11" s="9">
        <v>1.6E-2</v>
      </c>
      <c r="C11" s="101">
        <v>0.06</v>
      </c>
    </row>
    <row r="12" spans="1:3" ht="15" customHeight="1">
      <c r="A12" s="6" t="s">
        <v>118</v>
      </c>
      <c r="B12" s="9">
        <v>2.8000000000000001E-2</v>
      </c>
      <c r="C12" s="101">
        <v>8.7999999999999995E-2</v>
      </c>
    </row>
    <row r="13" spans="1:3" ht="15" customHeight="1">
      <c r="A13" s="6" t="s">
        <v>120</v>
      </c>
      <c r="B13" s="9">
        <v>9.4E-2</v>
      </c>
      <c r="C13" s="101">
        <v>8.1000000000000003E-2</v>
      </c>
    </row>
    <row r="14" spans="1:3" ht="15" customHeight="1">
      <c r="A14" s="6" t="s">
        <v>349</v>
      </c>
      <c r="B14" s="9">
        <v>0.312</v>
      </c>
      <c r="C14" s="101">
        <v>0.17299999999999999</v>
      </c>
    </row>
    <row r="15" spans="1:3" ht="15" customHeight="1">
      <c r="A15" s="6" t="s">
        <v>350</v>
      </c>
      <c r="B15" s="9">
        <v>0.39900000000000002</v>
      </c>
      <c r="C15" s="101">
        <v>0.33300000000000002</v>
      </c>
    </row>
    <row r="16" spans="1:3" ht="15" customHeight="1">
      <c r="A16" s="6" t="s">
        <v>1293</v>
      </c>
      <c r="B16" s="9">
        <v>0.14299999999999999</v>
      </c>
      <c r="C16" s="101">
        <v>0.16300000000000001</v>
      </c>
    </row>
    <row r="17" spans="1:3" ht="15" customHeight="1">
      <c r="A17" s="6" t="s">
        <v>354</v>
      </c>
      <c r="B17" s="77">
        <v>315300</v>
      </c>
      <c r="C17" s="102">
        <v>297300</v>
      </c>
    </row>
    <row r="18" spans="1:3">
      <c r="A18" s="6" t="s">
        <v>1</v>
      </c>
      <c r="B18" s="4" t="s">
        <v>1</v>
      </c>
      <c r="C18" s="103"/>
    </row>
    <row r="19" spans="1:3" ht="15" customHeight="1">
      <c r="A19" s="6" t="s">
        <v>356</v>
      </c>
      <c r="B19" s="4" t="s">
        <v>1</v>
      </c>
      <c r="C19" s="103"/>
    </row>
    <row r="20" spans="1:3" ht="15" customHeight="1">
      <c r="A20" s="6" t="s">
        <v>1294</v>
      </c>
      <c r="B20" s="9">
        <v>0.31</v>
      </c>
      <c r="C20" s="103"/>
    </row>
    <row r="21" spans="1:3" ht="15" customHeight="1">
      <c r="A21" s="6" t="s">
        <v>1295</v>
      </c>
      <c r="B21" s="9">
        <v>3.5000000000000003E-2</v>
      </c>
      <c r="C21" s="103"/>
    </row>
    <row r="22" spans="1:3" ht="15" customHeight="1">
      <c r="A22" s="6" t="s">
        <v>1296</v>
      </c>
      <c r="B22" s="9">
        <v>0.27400000000000002</v>
      </c>
      <c r="C22" s="103"/>
    </row>
    <row r="23" spans="1:3" ht="15" customHeight="1">
      <c r="A23" s="6" t="s">
        <v>1297</v>
      </c>
      <c r="B23" s="9">
        <v>0</v>
      </c>
      <c r="C23" s="103"/>
    </row>
    <row r="24" spans="1:3" ht="15" customHeight="1">
      <c r="A24" s="6" t="s">
        <v>1298</v>
      </c>
      <c r="B24" s="9">
        <v>0.69</v>
      </c>
      <c r="C24" s="103"/>
    </row>
    <row r="25" spans="1:3">
      <c r="A25" s="6" t="s">
        <v>1</v>
      </c>
      <c r="B25" s="9" t="s">
        <v>1</v>
      </c>
      <c r="C25" s="103"/>
    </row>
    <row r="26" spans="1:3" ht="15" customHeight="1">
      <c r="A26" s="6" t="s">
        <v>1270</v>
      </c>
      <c r="B26" s="9" t="s">
        <v>1</v>
      </c>
      <c r="C26" s="103"/>
    </row>
    <row r="27" spans="1:3" ht="15" customHeight="1">
      <c r="A27" s="6" t="s">
        <v>107</v>
      </c>
      <c r="B27" s="9">
        <v>1.6E-2</v>
      </c>
      <c r="C27" s="101">
        <v>1.2E-2</v>
      </c>
    </row>
    <row r="28" spans="1:3" ht="15" customHeight="1">
      <c r="A28" s="6" t="s">
        <v>1299</v>
      </c>
      <c r="B28" s="9">
        <v>2.4E-2</v>
      </c>
      <c r="C28" s="101">
        <v>0.20300000000000001</v>
      </c>
    </row>
    <row r="29" spans="1:3" ht="15" customHeight="1">
      <c r="A29" s="6" t="s">
        <v>112</v>
      </c>
      <c r="B29" s="9">
        <v>6.5000000000000002E-2</v>
      </c>
      <c r="C29" s="101">
        <v>0.115</v>
      </c>
    </row>
    <row r="30" spans="1:3" ht="15" customHeight="1">
      <c r="A30" s="6" t="s">
        <v>113</v>
      </c>
      <c r="B30" s="9">
        <v>4.1000000000000002E-2</v>
      </c>
      <c r="C30" s="101">
        <v>0.189</v>
      </c>
    </row>
    <row r="31" spans="1:3" ht="15" customHeight="1">
      <c r="A31" s="6" t="s">
        <v>115</v>
      </c>
      <c r="B31" s="9">
        <v>0.19400000000000001</v>
      </c>
      <c r="C31" s="101">
        <v>0.191</v>
      </c>
    </row>
    <row r="32" spans="1:3" ht="15" customHeight="1">
      <c r="A32" s="6" t="s">
        <v>116</v>
      </c>
      <c r="B32" s="9">
        <v>0.13900000000000001</v>
      </c>
      <c r="C32" s="101">
        <v>8.8999999999999996E-2</v>
      </c>
    </row>
    <row r="33" spans="1:3" ht="15" customHeight="1">
      <c r="A33" s="6" t="s">
        <v>118</v>
      </c>
      <c r="B33" s="9">
        <v>0.26300000000000001</v>
      </c>
      <c r="C33" s="101">
        <v>8.1000000000000003E-2</v>
      </c>
    </row>
    <row r="34" spans="1:3" ht="15" customHeight="1">
      <c r="A34" s="6" t="s">
        <v>1275</v>
      </c>
      <c r="B34" s="9">
        <v>0.25800000000000001</v>
      </c>
      <c r="C34" s="101">
        <v>0.11799999999999999</v>
      </c>
    </row>
    <row r="35" spans="1:3" ht="15" customHeight="1">
      <c r="A35" s="6" t="s">
        <v>124</v>
      </c>
      <c r="B35" s="77">
        <v>101807</v>
      </c>
      <c r="C35" s="102">
        <v>48979</v>
      </c>
    </row>
    <row r="36" spans="1:3">
      <c r="A36" s="6" t="s">
        <v>1</v>
      </c>
      <c r="B36" s="9" t="s">
        <v>1</v>
      </c>
      <c r="C36" s="104"/>
    </row>
    <row r="37" spans="1:3" ht="15" customHeight="1">
      <c r="A37" s="6" t="s">
        <v>1300</v>
      </c>
      <c r="B37" s="9" t="s">
        <v>1</v>
      </c>
      <c r="C37" s="104"/>
    </row>
    <row r="38" spans="1:3" ht="15" customHeight="1">
      <c r="A38" s="6" t="s">
        <v>1301</v>
      </c>
      <c r="B38" s="9">
        <v>0.191</v>
      </c>
      <c r="C38" s="101">
        <v>0.13600000000000001</v>
      </c>
    </row>
    <row r="39" spans="1:3">
      <c r="A39" s="6" t="s">
        <v>1302</v>
      </c>
      <c r="B39" s="9">
        <v>0.33</v>
      </c>
      <c r="C39" s="101">
        <v>0.14399999999999999</v>
      </c>
    </row>
    <row r="40" spans="1:3">
      <c r="A40" s="6" t="s">
        <v>1303</v>
      </c>
      <c r="B40" s="9">
        <v>0.191</v>
      </c>
      <c r="C40" s="101">
        <v>0.20399999999999999</v>
      </c>
    </row>
    <row r="41" spans="1:3" ht="15" customHeight="1">
      <c r="A41" s="6" t="s">
        <v>1304</v>
      </c>
      <c r="B41" s="9">
        <v>0.28599999999999998</v>
      </c>
      <c r="C41" s="101">
        <v>0.51600000000000001</v>
      </c>
    </row>
    <row r="42" spans="1:3" ht="15" customHeight="1">
      <c r="A42" s="6" t="s">
        <v>397</v>
      </c>
      <c r="B42" s="9">
        <v>2E-3</v>
      </c>
      <c r="C42" s="101">
        <v>0</v>
      </c>
    </row>
    <row r="43" spans="1:3">
      <c r="A43" s="6" t="s">
        <v>1</v>
      </c>
      <c r="B43" s="9" t="s">
        <v>1</v>
      </c>
      <c r="C43" s="103"/>
    </row>
    <row r="44" spans="1:3" ht="15" customHeight="1">
      <c r="A44" s="6" t="s">
        <v>1276</v>
      </c>
      <c r="B44" s="9" t="s">
        <v>1</v>
      </c>
      <c r="C44" s="103"/>
    </row>
    <row r="45" spans="1:3" ht="15" customHeight="1">
      <c r="A45" s="6" t="s">
        <v>413</v>
      </c>
      <c r="B45" s="9">
        <v>0</v>
      </c>
      <c r="C45" s="103"/>
    </row>
    <row r="46" spans="1:3" ht="15" customHeight="1">
      <c r="A46" s="6" t="s">
        <v>379</v>
      </c>
      <c r="B46" s="9">
        <v>0</v>
      </c>
      <c r="C46" s="103"/>
    </row>
    <row r="47" spans="1:3" ht="15" customHeight="1">
      <c r="A47" s="6" t="s">
        <v>381</v>
      </c>
      <c r="B47" s="9">
        <v>3.0000000000000001E-3</v>
      </c>
      <c r="C47" s="103"/>
    </row>
    <row r="48" spans="1:3" ht="15" customHeight="1">
      <c r="A48" s="6" t="s">
        <v>1277</v>
      </c>
      <c r="B48" s="9">
        <v>0</v>
      </c>
      <c r="C48" s="103"/>
    </row>
    <row r="49" spans="1:3" ht="15" customHeight="1">
      <c r="A49" s="6" t="s">
        <v>1278</v>
      </c>
      <c r="B49" s="9">
        <v>6.0000000000000001E-3</v>
      </c>
      <c r="C49" s="103"/>
    </row>
    <row r="50" spans="1:3" ht="15" customHeight="1">
      <c r="A50" s="6" t="s">
        <v>1279</v>
      </c>
      <c r="B50" s="9">
        <v>1.0999999999999999E-2</v>
      </c>
      <c r="C50" s="103"/>
    </row>
    <row r="51" spans="1:3" ht="15" customHeight="1">
      <c r="A51" s="6" t="s">
        <v>1280</v>
      </c>
      <c r="B51" s="9">
        <v>1.6E-2</v>
      </c>
      <c r="C51" s="103"/>
    </row>
    <row r="52" spans="1:3" ht="15" customHeight="1">
      <c r="A52" s="6" t="s">
        <v>1281</v>
      </c>
      <c r="B52" s="9">
        <v>3.1E-2</v>
      </c>
      <c r="C52" s="103"/>
    </row>
    <row r="53" spans="1:3" ht="15" customHeight="1">
      <c r="A53" s="6" t="s">
        <v>1282</v>
      </c>
      <c r="B53" s="9">
        <v>3.5000000000000003E-2</v>
      </c>
      <c r="C53" s="103"/>
    </row>
    <row r="54" spans="1:3" ht="15" customHeight="1">
      <c r="A54" s="6" t="s">
        <v>1305</v>
      </c>
      <c r="B54" s="9">
        <v>8.4000000000000005E-2</v>
      </c>
      <c r="C54" s="103"/>
    </row>
    <row r="55" spans="1:3" ht="15" customHeight="1">
      <c r="A55" s="6" t="s">
        <v>1306</v>
      </c>
      <c r="B55" s="9">
        <v>0.13700000000000001</v>
      </c>
      <c r="C55" s="103"/>
    </row>
    <row r="56" spans="1:3" ht="15" customHeight="1">
      <c r="A56" s="6" t="s">
        <v>370</v>
      </c>
      <c r="B56" s="9">
        <v>0.245</v>
      </c>
      <c r="C56" s="103"/>
    </row>
    <row r="57" spans="1:3" ht="15" customHeight="1">
      <c r="A57" s="6" t="s">
        <v>372</v>
      </c>
      <c r="B57" s="9">
        <v>0.432</v>
      </c>
      <c r="C57" s="103"/>
    </row>
    <row r="58" spans="1:3" ht="15" customHeight="1">
      <c r="A58" s="6" t="s">
        <v>354</v>
      </c>
      <c r="B58" s="77">
        <v>1866</v>
      </c>
      <c r="C58" s="103">
        <v>688</v>
      </c>
    </row>
    <row r="59" spans="1:3">
      <c r="A59" s="6" t="s">
        <v>1</v>
      </c>
      <c r="B59" s="4" t="s">
        <v>1</v>
      </c>
      <c r="C59" s="103"/>
    </row>
    <row r="60" spans="1:3" ht="15" customHeight="1">
      <c r="A60" s="6" t="s">
        <v>1284</v>
      </c>
      <c r="B60" s="4" t="s">
        <v>1</v>
      </c>
      <c r="C60" s="103"/>
    </row>
    <row r="61" spans="1:3" ht="15" customHeight="1">
      <c r="A61" s="6" t="s">
        <v>1285</v>
      </c>
      <c r="B61" s="8">
        <v>2.3E-2</v>
      </c>
      <c r="C61" s="101">
        <v>0.17499999999999999</v>
      </c>
    </row>
    <row r="62" spans="1:3" ht="15" customHeight="1">
      <c r="A62" s="6" t="s">
        <v>1286</v>
      </c>
      <c r="B62" s="8">
        <v>0</v>
      </c>
      <c r="C62" s="101">
        <v>2.4E-2</v>
      </c>
    </row>
    <row r="63" spans="1:3" ht="15" customHeight="1">
      <c r="A63" s="6" t="s">
        <v>1287</v>
      </c>
      <c r="B63" s="8">
        <v>0</v>
      </c>
      <c r="C63" s="101">
        <v>0</v>
      </c>
    </row>
    <row r="64" spans="1:3" ht="15" customHeight="1">
      <c r="A64" s="6" t="s">
        <v>1288</v>
      </c>
      <c r="B64" s="8">
        <v>2.3E-2</v>
      </c>
      <c r="C64" s="101">
        <v>0.151</v>
      </c>
    </row>
    <row r="65" spans="1:3" ht="15" customHeight="1">
      <c r="A65" s="6" t="s">
        <v>1289</v>
      </c>
      <c r="B65" s="8">
        <v>0.08</v>
      </c>
      <c r="C65" s="101">
        <v>0.155</v>
      </c>
    </row>
    <row r="66" spans="1:3" ht="15" customHeight="1">
      <c r="A66" s="6" t="s">
        <v>1286</v>
      </c>
      <c r="B66" s="8">
        <v>3.0000000000000001E-3</v>
      </c>
      <c r="C66" s="101">
        <v>3.5999999999999997E-2</v>
      </c>
    </row>
    <row r="67" spans="1:3" ht="15" customHeight="1">
      <c r="A67" s="6" t="s">
        <v>1287</v>
      </c>
      <c r="B67" s="8">
        <v>3.0000000000000001E-3</v>
      </c>
      <c r="C67" s="101">
        <v>7.0000000000000007E-2</v>
      </c>
    </row>
    <row r="68" spans="1:3" ht="15" customHeight="1">
      <c r="A68" s="6" t="s">
        <v>1288</v>
      </c>
      <c r="B68" s="8">
        <v>7.2999999999999995E-2</v>
      </c>
      <c r="C68" s="101">
        <v>0.05</v>
      </c>
    </row>
    <row r="69" spans="1:3" ht="15" customHeight="1">
      <c r="A69" s="6" t="s">
        <v>113</v>
      </c>
      <c r="B69" s="8">
        <v>4.1000000000000002E-2</v>
      </c>
      <c r="C69" s="101">
        <v>0.189</v>
      </c>
    </row>
    <row r="70" spans="1:3" ht="15" customHeight="1">
      <c r="A70" s="6" t="s">
        <v>1286</v>
      </c>
      <c r="B70" s="8">
        <v>3.0000000000000001E-3</v>
      </c>
      <c r="C70" s="101">
        <v>0.11</v>
      </c>
    </row>
    <row r="71" spans="1:3" ht="15" customHeight="1">
      <c r="A71" s="6" t="s">
        <v>1287</v>
      </c>
      <c r="B71" s="8">
        <v>4.0000000000000001E-3</v>
      </c>
      <c r="C71" s="101">
        <v>6.6000000000000003E-2</v>
      </c>
    </row>
    <row r="72" spans="1:3" ht="15" customHeight="1">
      <c r="A72" s="6" t="s">
        <v>1288</v>
      </c>
      <c r="B72" s="8">
        <v>3.4000000000000002E-2</v>
      </c>
      <c r="C72" s="101">
        <v>1.4E-2</v>
      </c>
    </row>
    <row r="73" spans="1:3" ht="15" customHeight="1">
      <c r="A73" s="6" t="s">
        <v>115</v>
      </c>
      <c r="B73" s="8">
        <v>0.19400000000000001</v>
      </c>
      <c r="C73" s="101">
        <v>0.191</v>
      </c>
    </row>
    <row r="74" spans="1:3" ht="15" customHeight="1">
      <c r="A74" s="6" t="s">
        <v>1286</v>
      </c>
      <c r="B74" s="8">
        <v>8.9999999999999993E-3</v>
      </c>
      <c r="C74" s="101">
        <v>0.16700000000000001</v>
      </c>
    </row>
    <row r="75" spans="1:3" ht="15" customHeight="1">
      <c r="A75" s="6" t="s">
        <v>1287</v>
      </c>
      <c r="B75" s="8">
        <v>7.4999999999999997E-2</v>
      </c>
      <c r="C75" s="101">
        <v>1.2E-2</v>
      </c>
    </row>
    <row r="76" spans="1:3" ht="15" customHeight="1">
      <c r="A76" s="6" t="s">
        <v>1288</v>
      </c>
      <c r="B76" s="8">
        <v>0.11</v>
      </c>
      <c r="C76" s="101">
        <v>1.2E-2</v>
      </c>
    </row>
    <row r="77" spans="1:3" ht="15" customHeight="1">
      <c r="A77" s="6" t="s">
        <v>655</v>
      </c>
      <c r="B77" s="8">
        <v>0.66</v>
      </c>
      <c r="C77" s="101">
        <v>0.28899999999999998</v>
      </c>
    </row>
    <row r="78" spans="1:3" ht="15" customHeight="1">
      <c r="A78" s="6" t="s">
        <v>1286</v>
      </c>
      <c r="B78" s="8">
        <v>0.36199999999999999</v>
      </c>
      <c r="C78" s="101">
        <v>0.28899999999999998</v>
      </c>
    </row>
    <row r="79" spans="1:3" ht="15" customHeight="1">
      <c r="A79" s="6" t="s">
        <v>1287</v>
      </c>
      <c r="B79" s="8">
        <v>0.21199999999999999</v>
      </c>
      <c r="C79" s="101">
        <v>0</v>
      </c>
    </row>
    <row r="80" spans="1:3" ht="15" customHeight="1">
      <c r="A80" s="6" t="s">
        <v>1288</v>
      </c>
      <c r="B80" s="8">
        <v>8.5999999999999993E-2</v>
      </c>
      <c r="C80" s="101">
        <v>0</v>
      </c>
    </row>
    <row r="81" spans="1:3" ht="15" customHeight="1">
      <c r="A81" s="6" t="s">
        <v>1307</v>
      </c>
      <c r="B81" s="8">
        <v>2E-3</v>
      </c>
      <c r="C81" s="105">
        <v>0</v>
      </c>
    </row>
    <row r="82" spans="1:3">
      <c r="A82" s="6" t="s">
        <v>1</v>
      </c>
      <c r="B82" s="4" t="s">
        <v>1</v>
      </c>
      <c r="C82" s="104"/>
    </row>
    <row r="83" spans="1:3" ht="15" customHeight="1">
      <c r="A83" s="6" t="s">
        <v>1308</v>
      </c>
      <c r="B83" s="4" t="s">
        <v>1</v>
      </c>
      <c r="C83" s="104"/>
    </row>
    <row r="84" spans="1:3" ht="15" customHeight="1">
      <c r="A84" s="6" t="s">
        <v>1309</v>
      </c>
      <c r="B84" s="8">
        <v>1.4999999999999999E-2</v>
      </c>
      <c r="C84" s="101">
        <v>0.20200000000000001</v>
      </c>
    </row>
    <row r="85" spans="1:3" ht="15" customHeight="1">
      <c r="A85" s="6" t="s">
        <v>1310</v>
      </c>
      <c r="B85" s="8">
        <v>3.1E-2</v>
      </c>
      <c r="C85" s="101">
        <v>0.20200000000000001</v>
      </c>
    </row>
    <row r="86" spans="1:3" ht="15" customHeight="1">
      <c r="A86" s="6" t="s">
        <v>421</v>
      </c>
      <c r="B86" s="8">
        <v>0.94499999999999995</v>
      </c>
      <c r="C86" s="101">
        <v>0.20200000000000001</v>
      </c>
    </row>
    <row r="87" spans="1:3" ht="15" customHeight="1">
      <c r="A87" s="6" t="s">
        <v>1311</v>
      </c>
      <c r="B87" s="8">
        <v>8.9999999999999993E-3</v>
      </c>
      <c r="C87" s="101">
        <v>0.20200000000000001</v>
      </c>
    </row>
    <row r="88" spans="1:3" ht="15" customHeight="1">
      <c r="A88" s="6" t="s">
        <v>354</v>
      </c>
      <c r="B88" s="7">
        <v>3645</v>
      </c>
      <c r="C88" s="101">
        <v>0.20200000000000001</v>
      </c>
    </row>
    <row r="89" spans="1:3">
      <c r="A89" s="6" t="s">
        <v>1</v>
      </c>
      <c r="B89" s="4" t="s">
        <v>1</v>
      </c>
      <c r="C89" s="104"/>
    </row>
    <row r="90" spans="1:3" ht="15" customHeight="1">
      <c r="A90" s="6" t="s">
        <v>605</v>
      </c>
      <c r="B90" s="4" t="s">
        <v>1</v>
      </c>
      <c r="C90" s="104"/>
    </row>
    <row r="91" spans="1:3" ht="15" customHeight="1">
      <c r="A91" s="6" t="s">
        <v>1312</v>
      </c>
      <c r="B91" s="8">
        <v>0.34799999999999998</v>
      </c>
      <c r="C91" s="106">
        <v>0.20200000000000001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workbookViewId="0">
      <selection activeCell="O46" sqref="O46"/>
    </sheetView>
  </sheetViews>
  <sheetFormatPr baseColWidth="10" defaultRowHeight="14" x14ac:dyDescent="0"/>
  <cols>
    <col min="1" max="1" width="30.83203125" style="93" customWidth="1"/>
    <col min="2" max="2" width="13.83203125" style="93" customWidth="1"/>
    <col min="3" max="3" width="14.6640625" style="93" customWidth="1"/>
    <col min="4" max="4" width="16.33203125" style="93" customWidth="1"/>
    <col min="5" max="16384" width="10.83203125" style="93"/>
  </cols>
  <sheetData>
    <row r="1" spans="1:4" ht="20">
      <c r="A1" s="16" t="s">
        <v>1381</v>
      </c>
    </row>
    <row r="2" spans="1:4" ht="20">
      <c r="A2" s="16" t="s">
        <v>0</v>
      </c>
    </row>
    <row r="4" spans="1:4">
      <c r="A4" s="18" t="s">
        <v>1</v>
      </c>
      <c r="B4" s="112" t="s">
        <v>3</v>
      </c>
      <c r="C4" s="113"/>
      <c r="D4" s="114"/>
    </row>
    <row r="5" spans="1:4">
      <c r="A5" s="19"/>
      <c r="B5" s="6" t="s">
        <v>4</v>
      </c>
      <c r="C5" s="6" t="s">
        <v>1379</v>
      </c>
      <c r="D5" s="110" t="s">
        <v>1402</v>
      </c>
    </row>
    <row r="6" spans="1:4">
      <c r="A6" s="3" t="s">
        <v>971</v>
      </c>
      <c r="B6" s="59">
        <v>7621</v>
      </c>
      <c r="C6" s="6"/>
      <c r="D6" s="110"/>
    </row>
    <row r="7" spans="1:4" s="95" customFormat="1" ht="15" customHeight="1">
      <c r="A7" s="3" t="s">
        <v>1382</v>
      </c>
      <c r="B7" s="64">
        <v>89</v>
      </c>
      <c r="C7" s="63">
        <f>B7/B6</f>
        <v>1.1678257446529327E-2</v>
      </c>
      <c r="D7" s="116">
        <f>B7/B7</f>
        <v>1</v>
      </c>
    </row>
    <row r="8" spans="1:4" ht="15" customHeight="1">
      <c r="A8" s="6" t="s">
        <v>1383</v>
      </c>
      <c r="B8" s="11">
        <v>0</v>
      </c>
      <c r="C8" s="66">
        <f>B8/$B$6</f>
        <v>0</v>
      </c>
      <c r="D8" s="111">
        <f>B8/$B$7</f>
        <v>0</v>
      </c>
    </row>
    <row r="9" spans="1:4" ht="15" customHeight="1">
      <c r="A9" s="6" t="s">
        <v>1384</v>
      </c>
      <c r="B9" s="11">
        <v>18</v>
      </c>
      <c r="C9" s="66">
        <f t="shared" ref="C9:C72" si="0">B9/$B$6</f>
        <v>2.3618947644666053E-3</v>
      </c>
      <c r="D9" s="111">
        <f t="shared" ref="D9:D24" si="1">B9/$B$7</f>
        <v>0.20224719101123595</v>
      </c>
    </row>
    <row r="10" spans="1:4" ht="15" customHeight="1">
      <c r="A10" s="6" t="s">
        <v>1385</v>
      </c>
      <c r="B10" s="11">
        <v>0</v>
      </c>
      <c r="C10" s="66">
        <f t="shared" si="0"/>
        <v>0</v>
      </c>
      <c r="D10" s="111">
        <f t="shared" si="1"/>
        <v>0</v>
      </c>
    </row>
    <row r="11" spans="1:4" ht="15" customHeight="1">
      <c r="A11" s="6" t="s">
        <v>1386</v>
      </c>
      <c r="B11" s="11">
        <v>0</v>
      </c>
      <c r="C11" s="66">
        <f t="shared" si="0"/>
        <v>0</v>
      </c>
      <c r="D11" s="111">
        <f t="shared" si="1"/>
        <v>0</v>
      </c>
    </row>
    <row r="12" spans="1:4" ht="15" customHeight="1">
      <c r="A12" s="6" t="s">
        <v>1387</v>
      </c>
      <c r="B12" s="11">
        <v>14</v>
      </c>
      <c r="C12" s="66">
        <f t="shared" si="0"/>
        <v>1.8370292612518043E-3</v>
      </c>
      <c r="D12" s="111">
        <f t="shared" si="1"/>
        <v>0.15730337078651685</v>
      </c>
    </row>
    <row r="13" spans="1:4" ht="15" customHeight="1">
      <c r="A13" s="6" t="s">
        <v>1388</v>
      </c>
      <c r="B13" s="11">
        <v>40</v>
      </c>
      <c r="C13" s="66">
        <f t="shared" si="0"/>
        <v>5.2486550321480122E-3</v>
      </c>
      <c r="D13" s="111">
        <f t="shared" si="1"/>
        <v>0.449438202247191</v>
      </c>
    </row>
    <row r="14" spans="1:4" ht="15" customHeight="1">
      <c r="A14" s="6" t="s">
        <v>1389</v>
      </c>
      <c r="B14" s="11">
        <v>0</v>
      </c>
      <c r="C14" s="66">
        <f t="shared" si="0"/>
        <v>0</v>
      </c>
      <c r="D14" s="111">
        <f t="shared" si="1"/>
        <v>0</v>
      </c>
    </row>
    <row r="15" spans="1:4" ht="15" customHeight="1">
      <c r="A15" s="6" t="s">
        <v>1390</v>
      </c>
      <c r="B15" s="11">
        <v>0</v>
      </c>
      <c r="C15" s="66">
        <f t="shared" si="0"/>
        <v>0</v>
      </c>
      <c r="D15" s="111">
        <f t="shared" si="1"/>
        <v>0</v>
      </c>
    </row>
    <row r="16" spans="1:4" ht="15" customHeight="1">
      <c r="A16" s="6" t="s">
        <v>1391</v>
      </c>
      <c r="B16" s="11">
        <v>0</v>
      </c>
      <c r="C16" s="66">
        <f t="shared" si="0"/>
        <v>0</v>
      </c>
      <c r="D16" s="111">
        <f t="shared" si="1"/>
        <v>0</v>
      </c>
    </row>
    <row r="17" spans="1:4" ht="15" customHeight="1">
      <c r="A17" s="6" t="s">
        <v>1392</v>
      </c>
      <c r="B17" s="11">
        <v>17</v>
      </c>
      <c r="C17" s="66">
        <f t="shared" si="0"/>
        <v>2.2306783886629051E-3</v>
      </c>
      <c r="D17" s="111">
        <f t="shared" si="1"/>
        <v>0.19101123595505617</v>
      </c>
    </row>
    <row r="18" spans="1:4" ht="15" customHeight="1">
      <c r="A18" s="6" t="s">
        <v>1393</v>
      </c>
      <c r="B18" s="11">
        <v>0</v>
      </c>
      <c r="C18" s="66">
        <f t="shared" si="0"/>
        <v>0</v>
      </c>
      <c r="D18" s="111">
        <f t="shared" si="1"/>
        <v>0</v>
      </c>
    </row>
    <row r="19" spans="1:4" ht="15" customHeight="1">
      <c r="A19" s="6" t="s">
        <v>1394</v>
      </c>
      <c r="B19" s="11">
        <v>0</v>
      </c>
      <c r="C19" s="66">
        <f t="shared" si="0"/>
        <v>0</v>
      </c>
      <c r="D19" s="111">
        <f t="shared" si="1"/>
        <v>0</v>
      </c>
    </row>
    <row r="20" spans="1:4" ht="15" customHeight="1">
      <c r="A20" s="6" t="s">
        <v>1395</v>
      </c>
      <c r="B20" s="11">
        <v>0</v>
      </c>
      <c r="C20" s="66">
        <f t="shared" si="0"/>
        <v>0</v>
      </c>
      <c r="D20" s="111">
        <f t="shared" si="1"/>
        <v>0</v>
      </c>
    </row>
    <row r="21" spans="1:4" ht="15" customHeight="1">
      <c r="A21" s="6" t="s">
        <v>1396</v>
      </c>
      <c r="B21" s="11">
        <v>0</v>
      </c>
      <c r="C21" s="66">
        <f t="shared" si="0"/>
        <v>0</v>
      </c>
      <c r="D21" s="111">
        <f t="shared" si="1"/>
        <v>0</v>
      </c>
    </row>
    <row r="22" spans="1:4" ht="15" customHeight="1">
      <c r="A22" s="6" t="s">
        <v>1397</v>
      </c>
      <c r="B22" s="11">
        <v>0</v>
      </c>
      <c r="C22" s="66">
        <f t="shared" si="0"/>
        <v>0</v>
      </c>
      <c r="D22" s="111">
        <f t="shared" si="1"/>
        <v>0</v>
      </c>
    </row>
    <row r="23" spans="1:4" ht="15" customHeight="1">
      <c r="A23" s="6" t="s">
        <v>1398</v>
      </c>
      <c r="B23" s="11">
        <v>0</v>
      </c>
      <c r="C23" s="66">
        <f t="shared" si="0"/>
        <v>0</v>
      </c>
      <c r="D23" s="111">
        <f t="shared" si="1"/>
        <v>0</v>
      </c>
    </row>
    <row r="24" spans="1:4" s="95" customFormat="1" ht="15" customHeight="1">
      <c r="A24" s="3" t="s">
        <v>1399</v>
      </c>
      <c r="B24" s="59">
        <v>1946</v>
      </c>
      <c r="C24" s="63">
        <f t="shared" si="0"/>
        <v>0.25534706731400081</v>
      </c>
      <c r="D24" s="115">
        <f>B24/$B$24</f>
        <v>1</v>
      </c>
    </row>
    <row r="25" spans="1:4" ht="15" customHeight="1">
      <c r="A25" s="6" t="s">
        <v>1383</v>
      </c>
      <c r="B25" s="11">
        <v>30</v>
      </c>
      <c r="C25" s="66">
        <f t="shared" si="0"/>
        <v>3.9364912741110094E-3</v>
      </c>
      <c r="D25" s="111">
        <f t="shared" ref="D25:D41" si="2">B25/$B$24</f>
        <v>1.5416238437821172E-2</v>
      </c>
    </row>
    <row r="26" spans="1:4" ht="15" customHeight="1">
      <c r="A26" s="6" t="s">
        <v>1384</v>
      </c>
      <c r="B26" s="11">
        <v>33</v>
      </c>
      <c r="C26" s="66">
        <f t="shared" si="0"/>
        <v>4.3301404015221104E-3</v>
      </c>
      <c r="D26" s="111">
        <f t="shared" si="2"/>
        <v>1.695786228160329E-2</v>
      </c>
    </row>
    <row r="27" spans="1:4" ht="15" customHeight="1">
      <c r="A27" s="6" t="s">
        <v>1385</v>
      </c>
      <c r="B27" s="11">
        <v>31</v>
      </c>
      <c r="C27" s="66">
        <f t="shared" si="0"/>
        <v>4.0677076499147091E-3</v>
      </c>
      <c r="D27" s="111">
        <f t="shared" si="2"/>
        <v>1.593011305241521E-2</v>
      </c>
    </row>
    <row r="28" spans="1:4" ht="15" customHeight="1">
      <c r="A28" s="6" t="s">
        <v>1386</v>
      </c>
      <c r="B28" s="11">
        <v>30</v>
      </c>
      <c r="C28" s="66">
        <f t="shared" si="0"/>
        <v>3.9364912741110094E-3</v>
      </c>
      <c r="D28" s="111">
        <f t="shared" si="2"/>
        <v>1.5416238437821172E-2</v>
      </c>
    </row>
    <row r="29" spans="1:4" ht="15" customHeight="1">
      <c r="A29" s="6" t="s">
        <v>1387</v>
      </c>
      <c r="B29" s="11">
        <v>75</v>
      </c>
      <c r="C29" s="66">
        <f t="shared" si="0"/>
        <v>9.841228185277523E-3</v>
      </c>
      <c r="D29" s="111">
        <f t="shared" si="2"/>
        <v>3.8540596094552931E-2</v>
      </c>
    </row>
    <row r="30" spans="1:4" ht="15" customHeight="1">
      <c r="A30" s="6" t="s">
        <v>1388</v>
      </c>
      <c r="B30" s="11">
        <v>116</v>
      </c>
      <c r="C30" s="66">
        <f t="shared" si="0"/>
        <v>1.5221099593229235E-2</v>
      </c>
      <c r="D30" s="111">
        <f t="shared" si="2"/>
        <v>5.9609455292908529E-2</v>
      </c>
    </row>
    <row r="31" spans="1:4" ht="15" customHeight="1">
      <c r="A31" s="6" t="s">
        <v>1389</v>
      </c>
      <c r="B31" s="11">
        <v>28</v>
      </c>
      <c r="C31" s="66">
        <f t="shared" si="0"/>
        <v>3.6740585225036085E-3</v>
      </c>
      <c r="D31" s="111">
        <f t="shared" si="2"/>
        <v>1.4388489208633094E-2</v>
      </c>
    </row>
    <row r="32" spans="1:4" ht="15" customHeight="1">
      <c r="A32" s="6" t="s">
        <v>1390</v>
      </c>
      <c r="B32" s="11">
        <v>38</v>
      </c>
      <c r="C32" s="66">
        <f t="shared" si="0"/>
        <v>4.9862222805406118E-3</v>
      </c>
      <c r="D32" s="111">
        <f t="shared" si="2"/>
        <v>1.9527235354573486E-2</v>
      </c>
    </row>
    <row r="33" spans="1:4" ht="15" customHeight="1">
      <c r="A33" s="6" t="s">
        <v>1391</v>
      </c>
      <c r="B33" s="11">
        <v>41</v>
      </c>
      <c r="C33" s="66">
        <f t="shared" si="0"/>
        <v>5.379871407951712E-3</v>
      </c>
      <c r="D33" s="111">
        <f t="shared" si="2"/>
        <v>2.1068859198355602E-2</v>
      </c>
    </row>
    <row r="34" spans="1:4" ht="15" customHeight="1">
      <c r="A34" s="6" t="s">
        <v>1392</v>
      </c>
      <c r="B34" s="11">
        <v>252</v>
      </c>
      <c r="C34" s="66">
        <f t="shared" si="0"/>
        <v>3.3066526702532476E-2</v>
      </c>
      <c r="D34" s="111">
        <f t="shared" si="2"/>
        <v>0.12949640287769784</v>
      </c>
    </row>
    <row r="35" spans="1:4" ht="15" customHeight="1">
      <c r="A35" s="6" t="s">
        <v>1393</v>
      </c>
      <c r="B35" s="11">
        <v>77</v>
      </c>
      <c r="C35" s="66">
        <f t="shared" si="0"/>
        <v>1.0103660936884922E-2</v>
      </c>
      <c r="D35" s="111">
        <f t="shared" si="2"/>
        <v>3.9568345323741004E-2</v>
      </c>
    </row>
    <row r="36" spans="1:4" ht="15" customHeight="1">
      <c r="A36" s="6" t="s">
        <v>1394</v>
      </c>
      <c r="B36" s="11">
        <v>381</v>
      </c>
      <c r="C36" s="66">
        <f t="shared" si="0"/>
        <v>4.9993439181209812E-2</v>
      </c>
      <c r="D36" s="111">
        <f t="shared" si="2"/>
        <v>0.19578622816032887</v>
      </c>
    </row>
    <row r="37" spans="1:4" ht="15" customHeight="1">
      <c r="A37" s="6" t="s">
        <v>1395</v>
      </c>
      <c r="B37" s="11">
        <v>303</v>
      </c>
      <c r="C37" s="66">
        <f t="shared" si="0"/>
        <v>3.975856186852119E-2</v>
      </c>
      <c r="D37" s="111">
        <f t="shared" si="2"/>
        <v>0.15570400822199384</v>
      </c>
    </row>
    <row r="38" spans="1:4" ht="15" customHeight="1">
      <c r="A38" s="6" t="s">
        <v>1396</v>
      </c>
      <c r="B38" s="11">
        <v>74</v>
      </c>
      <c r="C38" s="66">
        <f t="shared" si="0"/>
        <v>9.7100118094738223E-3</v>
      </c>
      <c r="D38" s="111">
        <f t="shared" si="2"/>
        <v>3.8026721479958892E-2</v>
      </c>
    </row>
    <row r="39" spans="1:4" ht="15" customHeight="1">
      <c r="A39" s="6" t="s">
        <v>1397</v>
      </c>
      <c r="B39" s="11">
        <v>234</v>
      </c>
      <c r="C39" s="66">
        <f t="shared" si="0"/>
        <v>3.0704631938065871E-2</v>
      </c>
      <c r="D39" s="111">
        <f t="shared" si="2"/>
        <v>0.12024665981500514</v>
      </c>
    </row>
    <row r="40" spans="1:4" ht="15" customHeight="1">
      <c r="A40" s="6" t="s">
        <v>1398</v>
      </c>
      <c r="B40" s="11">
        <v>203</v>
      </c>
      <c r="C40" s="66">
        <f t="shared" si="0"/>
        <v>2.6636924288151162E-2</v>
      </c>
      <c r="D40" s="111">
        <f t="shared" si="2"/>
        <v>0.10431654676258993</v>
      </c>
    </row>
    <row r="41" spans="1:4" ht="15" customHeight="1">
      <c r="A41" s="3" t="s">
        <v>1400</v>
      </c>
      <c r="B41" s="59">
        <v>3536</v>
      </c>
      <c r="C41" s="63">
        <f t="shared" si="0"/>
        <v>0.46398110484188426</v>
      </c>
      <c r="D41" s="115">
        <f>B41/$B$41</f>
        <v>1</v>
      </c>
    </row>
    <row r="42" spans="1:4" ht="15" customHeight="1">
      <c r="A42" s="6" t="s">
        <v>1383</v>
      </c>
      <c r="B42" s="11">
        <v>30</v>
      </c>
      <c r="C42" s="66">
        <f t="shared" si="0"/>
        <v>3.9364912741110094E-3</v>
      </c>
      <c r="D42" s="111">
        <f t="shared" ref="D42:D58" si="3">B42/$B$41</f>
        <v>8.4841628959276012E-3</v>
      </c>
    </row>
    <row r="43" spans="1:4" ht="15" customHeight="1">
      <c r="A43" s="6" t="s">
        <v>1384</v>
      </c>
      <c r="B43" s="11">
        <v>115</v>
      </c>
      <c r="C43" s="66">
        <f t="shared" si="0"/>
        <v>1.5089883217425534E-2</v>
      </c>
      <c r="D43" s="111">
        <f t="shared" si="3"/>
        <v>3.2522624434389143E-2</v>
      </c>
    </row>
    <row r="44" spans="1:4" ht="15" customHeight="1">
      <c r="A44" s="6" t="s">
        <v>1385</v>
      </c>
      <c r="B44" s="11">
        <v>80</v>
      </c>
      <c r="C44" s="66">
        <f t="shared" si="0"/>
        <v>1.0497310064296024E-2</v>
      </c>
      <c r="D44" s="111">
        <f t="shared" si="3"/>
        <v>2.2624434389140271E-2</v>
      </c>
    </row>
    <row r="45" spans="1:4" ht="15" customHeight="1">
      <c r="A45" s="6" t="s">
        <v>1386</v>
      </c>
      <c r="B45" s="11">
        <v>98</v>
      </c>
      <c r="C45" s="66">
        <f t="shared" si="0"/>
        <v>1.2859204828762629E-2</v>
      </c>
      <c r="D45" s="111">
        <f t="shared" si="3"/>
        <v>2.7714932126696831E-2</v>
      </c>
    </row>
    <row r="46" spans="1:4" ht="15" customHeight="1">
      <c r="A46" s="6" t="s">
        <v>1387</v>
      </c>
      <c r="B46" s="11">
        <v>112</v>
      </c>
      <c r="C46" s="66">
        <f t="shared" si="0"/>
        <v>1.4696234090014434E-2</v>
      </c>
      <c r="D46" s="111">
        <f t="shared" si="3"/>
        <v>3.1674208144796379E-2</v>
      </c>
    </row>
    <row r="47" spans="1:4" ht="15" customHeight="1">
      <c r="A47" s="6" t="s">
        <v>1388</v>
      </c>
      <c r="B47" s="11">
        <v>65</v>
      </c>
      <c r="C47" s="66">
        <f t="shared" si="0"/>
        <v>8.5290644272405201E-3</v>
      </c>
      <c r="D47" s="111">
        <f t="shared" si="3"/>
        <v>1.8382352941176471E-2</v>
      </c>
    </row>
    <row r="48" spans="1:4" ht="15" customHeight="1">
      <c r="A48" s="6" t="s">
        <v>1389</v>
      </c>
      <c r="B48" s="11">
        <v>77</v>
      </c>
      <c r="C48" s="66">
        <f t="shared" si="0"/>
        <v>1.0103660936884922E-2</v>
      </c>
      <c r="D48" s="111">
        <f t="shared" si="3"/>
        <v>2.177601809954751E-2</v>
      </c>
    </row>
    <row r="49" spans="1:4" ht="15" customHeight="1">
      <c r="A49" s="6" t="s">
        <v>1390</v>
      </c>
      <c r="B49" s="11">
        <v>25</v>
      </c>
      <c r="C49" s="66">
        <f t="shared" si="0"/>
        <v>3.2804093950925075E-3</v>
      </c>
      <c r="D49" s="111">
        <f t="shared" si="3"/>
        <v>7.0701357466063349E-3</v>
      </c>
    </row>
    <row r="50" spans="1:4" ht="15" customHeight="1">
      <c r="A50" s="6" t="s">
        <v>1391</v>
      </c>
      <c r="B50" s="11">
        <v>100</v>
      </c>
      <c r="C50" s="66">
        <f t="shared" si="0"/>
        <v>1.312163758037003E-2</v>
      </c>
      <c r="D50" s="111">
        <f t="shared" si="3"/>
        <v>2.828054298642534E-2</v>
      </c>
    </row>
    <row r="51" spans="1:4" ht="15" customHeight="1">
      <c r="A51" s="6" t="s">
        <v>1392</v>
      </c>
      <c r="B51" s="11">
        <v>292</v>
      </c>
      <c r="C51" s="66">
        <f t="shared" si="0"/>
        <v>3.8315181734680487E-2</v>
      </c>
      <c r="D51" s="111">
        <f t="shared" si="3"/>
        <v>8.2579185520361989E-2</v>
      </c>
    </row>
    <row r="52" spans="1:4" ht="15" customHeight="1">
      <c r="A52" s="6" t="s">
        <v>1393</v>
      </c>
      <c r="B52" s="11">
        <v>362</v>
      </c>
      <c r="C52" s="66">
        <f t="shared" si="0"/>
        <v>4.750032804093951E-2</v>
      </c>
      <c r="D52" s="111">
        <f t="shared" si="3"/>
        <v>0.10237556561085973</v>
      </c>
    </row>
    <row r="53" spans="1:4" ht="15" customHeight="1">
      <c r="A53" s="6" t="s">
        <v>1394</v>
      </c>
      <c r="B53" s="11">
        <v>568</v>
      </c>
      <c r="C53" s="66">
        <f t="shared" si="0"/>
        <v>7.4530901456501777E-2</v>
      </c>
      <c r="D53" s="111">
        <f t="shared" si="3"/>
        <v>0.16063348416289594</v>
      </c>
    </row>
    <row r="54" spans="1:4" ht="15" customHeight="1">
      <c r="A54" s="6" t="s">
        <v>1395</v>
      </c>
      <c r="B54" s="11">
        <v>572</v>
      </c>
      <c r="C54" s="66">
        <f t="shared" si="0"/>
        <v>7.5055766959716566E-2</v>
      </c>
      <c r="D54" s="111">
        <f t="shared" si="3"/>
        <v>0.16176470588235295</v>
      </c>
    </row>
    <row r="55" spans="1:4" ht="15" customHeight="1">
      <c r="A55" s="6" t="s">
        <v>1396</v>
      </c>
      <c r="B55" s="11">
        <v>313</v>
      </c>
      <c r="C55" s="66">
        <f t="shared" si="0"/>
        <v>4.1070725626558197E-2</v>
      </c>
      <c r="D55" s="111">
        <f t="shared" si="3"/>
        <v>8.8518099547511317E-2</v>
      </c>
    </row>
    <row r="56" spans="1:4" ht="15" customHeight="1">
      <c r="A56" s="6" t="s">
        <v>1397</v>
      </c>
      <c r="B56" s="11">
        <v>382</v>
      </c>
      <c r="C56" s="66">
        <f t="shared" si="0"/>
        <v>5.0124655557013516E-2</v>
      </c>
      <c r="D56" s="111">
        <f t="shared" si="3"/>
        <v>0.1080316742081448</v>
      </c>
    </row>
    <row r="57" spans="1:4" ht="15" customHeight="1">
      <c r="A57" s="6" t="s">
        <v>1398</v>
      </c>
      <c r="B57" s="11">
        <v>345</v>
      </c>
      <c r="C57" s="66">
        <f t="shared" si="0"/>
        <v>4.5269649652276603E-2</v>
      </c>
      <c r="D57" s="111">
        <f t="shared" si="3"/>
        <v>9.7567873303167421E-2</v>
      </c>
    </row>
    <row r="58" spans="1:4" ht="15" customHeight="1">
      <c r="A58" s="3" t="s">
        <v>1401</v>
      </c>
      <c r="B58" s="59">
        <v>2050</v>
      </c>
      <c r="C58" s="63">
        <f t="shared" si="0"/>
        <v>0.26899357039758565</v>
      </c>
      <c r="D58" s="115">
        <f>B58/$B$58</f>
        <v>1</v>
      </c>
    </row>
    <row r="59" spans="1:4" ht="15" customHeight="1">
      <c r="A59" s="6" t="s">
        <v>1383</v>
      </c>
      <c r="B59" s="11">
        <v>106</v>
      </c>
      <c r="C59" s="66">
        <f t="shared" si="0"/>
        <v>1.3908935835192232E-2</v>
      </c>
      <c r="D59" s="111">
        <f t="shared" ref="D59:D74" si="4">B59/$B$58</f>
        <v>5.1707317073170729E-2</v>
      </c>
    </row>
    <row r="60" spans="1:4" ht="15" customHeight="1">
      <c r="A60" s="6" t="s">
        <v>1384</v>
      </c>
      <c r="B60" s="11">
        <v>153</v>
      </c>
      <c r="C60" s="66">
        <f t="shared" si="0"/>
        <v>2.0076105497966148E-2</v>
      </c>
      <c r="D60" s="111">
        <f t="shared" si="4"/>
        <v>7.4634146341463412E-2</v>
      </c>
    </row>
    <row r="61" spans="1:4" ht="15" customHeight="1">
      <c r="A61" s="6" t="s">
        <v>1385</v>
      </c>
      <c r="B61" s="11">
        <v>202</v>
      </c>
      <c r="C61" s="66">
        <f t="shared" si="0"/>
        <v>2.6505707912347461E-2</v>
      </c>
      <c r="D61" s="111">
        <f t="shared" si="4"/>
        <v>9.8536585365853663E-2</v>
      </c>
    </row>
    <row r="62" spans="1:4" ht="15" customHeight="1">
      <c r="A62" s="6" t="s">
        <v>1386</v>
      </c>
      <c r="B62" s="11">
        <v>83</v>
      </c>
      <c r="C62" s="66">
        <f t="shared" si="0"/>
        <v>1.0890959191707125E-2</v>
      </c>
      <c r="D62" s="111">
        <f t="shared" si="4"/>
        <v>4.0487804878048782E-2</v>
      </c>
    </row>
    <row r="63" spans="1:4" ht="15" customHeight="1">
      <c r="A63" s="6" t="s">
        <v>1387</v>
      </c>
      <c r="B63" s="11">
        <v>126</v>
      </c>
      <c r="C63" s="66">
        <f t="shared" si="0"/>
        <v>1.6533263351266238E-2</v>
      </c>
      <c r="D63" s="111">
        <f t="shared" si="4"/>
        <v>6.1463414634146341E-2</v>
      </c>
    </row>
    <row r="64" spans="1:4" ht="15" customHeight="1">
      <c r="A64" s="6" t="s">
        <v>1388</v>
      </c>
      <c r="B64" s="11">
        <v>142</v>
      </c>
      <c r="C64" s="66">
        <f t="shared" si="0"/>
        <v>1.8632725364125444E-2</v>
      </c>
      <c r="D64" s="111">
        <f t="shared" si="4"/>
        <v>6.9268292682926835E-2</v>
      </c>
    </row>
    <row r="65" spans="1:4" ht="15" customHeight="1">
      <c r="A65" s="6" t="s">
        <v>1389</v>
      </c>
      <c r="B65" s="11">
        <v>70</v>
      </c>
      <c r="C65" s="66">
        <f t="shared" si="0"/>
        <v>9.1851463062590216E-3</v>
      </c>
      <c r="D65" s="111">
        <f t="shared" si="4"/>
        <v>3.4146341463414637E-2</v>
      </c>
    </row>
    <row r="66" spans="1:4" ht="15" customHeight="1">
      <c r="A66" s="6" t="s">
        <v>1390</v>
      </c>
      <c r="B66" s="11">
        <v>61</v>
      </c>
      <c r="C66" s="66">
        <f t="shared" si="0"/>
        <v>8.0041989240257176E-3</v>
      </c>
      <c r="D66" s="111">
        <f t="shared" si="4"/>
        <v>2.9756097560975608E-2</v>
      </c>
    </row>
    <row r="67" spans="1:4" ht="15" customHeight="1">
      <c r="A67" s="6" t="s">
        <v>1391</v>
      </c>
      <c r="B67" s="11">
        <v>185</v>
      </c>
      <c r="C67" s="66">
        <f t="shared" si="0"/>
        <v>2.4275029523684554E-2</v>
      </c>
      <c r="D67" s="111">
        <f t="shared" si="4"/>
        <v>9.0243902439024387E-2</v>
      </c>
    </row>
    <row r="68" spans="1:4" ht="15" customHeight="1">
      <c r="A68" s="6" t="s">
        <v>1392</v>
      </c>
      <c r="B68" s="11">
        <v>171</v>
      </c>
      <c r="C68" s="66">
        <f t="shared" si="0"/>
        <v>2.2438000262432752E-2</v>
      </c>
      <c r="D68" s="111">
        <f t="shared" si="4"/>
        <v>8.3414634146341468E-2</v>
      </c>
    </row>
    <row r="69" spans="1:4" ht="15" customHeight="1">
      <c r="A69" s="6" t="s">
        <v>1393</v>
      </c>
      <c r="B69" s="11">
        <v>217</v>
      </c>
      <c r="C69" s="66">
        <f t="shared" si="0"/>
        <v>2.8473953549402964E-2</v>
      </c>
      <c r="D69" s="111">
        <f t="shared" si="4"/>
        <v>0.10585365853658536</v>
      </c>
    </row>
    <row r="70" spans="1:4" ht="15" customHeight="1">
      <c r="A70" s="6" t="s">
        <v>1394</v>
      </c>
      <c r="B70" s="11">
        <v>139</v>
      </c>
      <c r="C70" s="66">
        <f t="shared" si="0"/>
        <v>1.8239076236714342E-2</v>
      </c>
      <c r="D70" s="111">
        <f t="shared" si="4"/>
        <v>6.7804878048780493E-2</v>
      </c>
    </row>
    <row r="71" spans="1:4" ht="15" customHeight="1">
      <c r="A71" s="6" t="s">
        <v>1395</v>
      </c>
      <c r="B71" s="11">
        <v>102</v>
      </c>
      <c r="C71" s="66">
        <f t="shared" si="0"/>
        <v>1.3384070331977431E-2</v>
      </c>
      <c r="D71" s="111">
        <f t="shared" si="4"/>
        <v>4.9756097560975612E-2</v>
      </c>
    </row>
    <row r="72" spans="1:4" ht="15" customHeight="1">
      <c r="A72" s="6" t="s">
        <v>1396</v>
      </c>
      <c r="B72" s="11">
        <v>68</v>
      </c>
      <c r="C72" s="66">
        <f t="shared" si="0"/>
        <v>8.9227135546516203E-3</v>
      </c>
      <c r="D72" s="111">
        <f t="shared" si="4"/>
        <v>3.3170731707317075E-2</v>
      </c>
    </row>
    <row r="73" spans="1:4" ht="15" customHeight="1">
      <c r="A73" s="6" t="s">
        <v>1397</v>
      </c>
      <c r="B73" s="11">
        <v>147</v>
      </c>
      <c r="C73" s="66">
        <f t="shared" ref="C73:C74" si="5">B73/$B$6</f>
        <v>1.9288807243143944E-2</v>
      </c>
      <c r="D73" s="111">
        <f t="shared" si="4"/>
        <v>7.1707317073170726E-2</v>
      </c>
    </row>
    <row r="74" spans="1:4" ht="15" customHeight="1">
      <c r="A74" s="6" t="s">
        <v>1398</v>
      </c>
      <c r="B74" s="11">
        <v>78</v>
      </c>
      <c r="C74" s="66">
        <f t="shared" si="5"/>
        <v>1.0234877312688623E-2</v>
      </c>
      <c r="D74" s="111">
        <f t="shared" si="4"/>
        <v>3.8048780487804877E-2</v>
      </c>
    </row>
    <row r="79" spans="1:4">
      <c r="A79" s="18" t="s">
        <v>1</v>
      </c>
      <c r="B79" s="44" t="s">
        <v>3</v>
      </c>
      <c r="C79" s="44"/>
    </row>
    <row r="80" spans="1:4">
      <c r="A80" s="19"/>
      <c r="B80" s="4" t="s">
        <v>4</v>
      </c>
      <c r="C80" s="4" t="s">
        <v>1019</v>
      </c>
    </row>
    <row r="81" spans="1:3" ht="28">
      <c r="A81" s="6" t="s">
        <v>1403</v>
      </c>
      <c r="B81" s="91">
        <v>771389500</v>
      </c>
      <c r="C81" s="66">
        <f>B81/$B$81</f>
        <v>1</v>
      </c>
    </row>
    <row r="82" spans="1:3">
      <c r="A82" s="6" t="s">
        <v>1404</v>
      </c>
      <c r="B82" s="91">
        <v>2862100</v>
      </c>
      <c r="C82" s="66">
        <f t="shared" ref="C82:C85" si="6">B82/$B$81</f>
        <v>3.710317550342596E-3</v>
      </c>
    </row>
    <row r="83" spans="1:3">
      <c r="A83" s="6" t="s">
        <v>1405</v>
      </c>
      <c r="B83" s="91">
        <v>214053500</v>
      </c>
      <c r="C83" s="66">
        <f t="shared" si="6"/>
        <v>0.27749081365509903</v>
      </c>
    </row>
    <row r="84" spans="1:3">
      <c r="A84" s="6" t="s">
        <v>1406</v>
      </c>
      <c r="B84" s="91">
        <v>417127900</v>
      </c>
      <c r="C84" s="66">
        <f t="shared" si="6"/>
        <v>0.54074873977413485</v>
      </c>
    </row>
    <row r="85" spans="1:3">
      <c r="A85" s="6" t="s">
        <v>1407</v>
      </c>
      <c r="B85" s="91">
        <v>137346000</v>
      </c>
      <c r="C85" s="66">
        <f t="shared" si="6"/>
        <v>0.17805012902042353</v>
      </c>
    </row>
    <row r="88" spans="1:3">
      <c r="A88" s="93" t="s">
        <v>1419</v>
      </c>
    </row>
    <row r="89" spans="1:3" ht="20">
      <c r="A89" s="16"/>
    </row>
    <row r="91" spans="1:3">
      <c r="A91" s="18"/>
      <c r="B91" s="44"/>
      <c r="C91" s="44"/>
    </row>
    <row r="92" spans="1:3">
      <c r="A92" s="19" t="s">
        <v>1418</v>
      </c>
      <c r="B92" s="91">
        <v>627489800</v>
      </c>
      <c r="C92" s="6"/>
    </row>
    <row r="93" spans="1:3">
      <c r="A93" s="6" t="s">
        <v>1420</v>
      </c>
      <c r="B93" s="91">
        <v>40922</v>
      </c>
      <c r="C93" s="6"/>
    </row>
    <row r="94" spans="1:3">
      <c r="A94" s="6"/>
      <c r="B94" s="91"/>
      <c r="C94" s="6"/>
    </row>
    <row r="95" spans="1:3">
      <c r="A95" s="6"/>
      <c r="B95" s="91"/>
      <c r="C95" s="6"/>
    </row>
    <row r="96" spans="1:3">
      <c r="A96" s="6"/>
      <c r="B96" s="91"/>
      <c r="C96" s="6"/>
    </row>
    <row r="97" spans="1:3">
      <c r="A97" s="6"/>
      <c r="B97" s="91"/>
      <c r="C97" s="6"/>
    </row>
    <row r="98" spans="1:3">
      <c r="A98" s="6"/>
      <c r="B98" s="91"/>
      <c r="C98" s="6"/>
    </row>
    <row r="101" spans="1:3" ht="20">
      <c r="A101" s="16" t="s">
        <v>1412</v>
      </c>
    </row>
    <row r="103" spans="1:3">
      <c r="A103" s="18" t="s">
        <v>1</v>
      </c>
      <c r="B103" s="44" t="s">
        <v>3</v>
      </c>
      <c r="C103" s="44"/>
    </row>
    <row r="104" spans="1:3">
      <c r="A104" s="19"/>
      <c r="B104" s="6" t="s">
        <v>4</v>
      </c>
      <c r="C104" s="6"/>
    </row>
    <row r="105" spans="1:3">
      <c r="A105" s="6" t="s">
        <v>1413</v>
      </c>
      <c r="B105" s="6" t="s">
        <v>1</v>
      </c>
      <c r="C105" s="6"/>
    </row>
    <row r="106" spans="1:3">
      <c r="A106" s="6" t="s">
        <v>1408</v>
      </c>
      <c r="B106" s="7">
        <v>19783</v>
      </c>
      <c r="C106" s="6"/>
    </row>
    <row r="107" spans="1:3">
      <c r="A107" s="6" t="s">
        <v>1409</v>
      </c>
      <c r="B107" s="7">
        <v>47407</v>
      </c>
      <c r="C107" s="6"/>
    </row>
    <row r="108" spans="1:3">
      <c r="A108" s="6" t="s">
        <v>1410</v>
      </c>
      <c r="B108" s="7">
        <v>76366</v>
      </c>
      <c r="C108" s="6"/>
    </row>
    <row r="109" spans="1:3">
      <c r="A109" s="6" t="s">
        <v>1411</v>
      </c>
      <c r="B109" s="7">
        <v>113764</v>
      </c>
      <c r="C109" s="6"/>
    </row>
    <row r="110" spans="1:3">
      <c r="A110" s="6" t="s">
        <v>1414</v>
      </c>
      <c r="B110" s="7">
        <v>248774</v>
      </c>
      <c r="C110" s="6"/>
    </row>
    <row r="111" spans="1:3">
      <c r="A111" s="6" t="s">
        <v>1415</v>
      </c>
      <c r="B111" s="7">
        <v>448737</v>
      </c>
      <c r="C111" s="6"/>
    </row>
    <row r="114" spans="1:5">
      <c r="A114" s="93" t="s">
        <v>1416</v>
      </c>
    </row>
    <row r="116" spans="1:5">
      <c r="A116" s="18" t="s">
        <v>1</v>
      </c>
      <c r="B116" s="44" t="s">
        <v>3</v>
      </c>
      <c r="C116" s="44"/>
    </row>
    <row r="117" spans="1:5">
      <c r="A117" s="19"/>
      <c r="B117" s="6" t="s">
        <v>4</v>
      </c>
      <c r="C117" s="6" t="s">
        <v>5</v>
      </c>
    </row>
    <row r="118" spans="1:5">
      <c r="A118" s="6" t="s">
        <v>1417</v>
      </c>
      <c r="B118" s="6" t="s">
        <v>1</v>
      </c>
      <c r="C118" s="6" t="s">
        <v>1</v>
      </c>
    </row>
    <row r="119" spans="1:5">
      <c r="A119" s="6" t="s">
        <v>1408</v>
      </c>
      <c r="B119" s="118">
        <v>3.9100000000000003E-2</v>
      </c>
      <c r="C119" s="6"/>
    </row>
    <row r="120" spans="1:5">
      <c r="A120" s="6" t="s">
        <v>1409</v>
      </c>
      <c r="B120" s="118">
        <v>9.3700000000000006E-2</v>
      </c>
      <c r="C120" s="6"/>
    </row>
    <row r="121" spans="1:5">
      <c r="A121" s="6" t="s">
        <v>1410</v>
      </c>
      <c r="B121" s="118">
        <v>0.15090000000000001</v>
      </c>
      <c r="C121" s="6"/>
    </row>
    <row r="122" spans="1:5">
      <c r="A122" s="6" t="s">
        <v>1411</v>
      </c>
      <c r="B122" s="118">
        <v>0.2248</v>
      </c>
      <c r="C122" s="6"/>
    </row>
    <row r="123" spans="1:5">
      <c r="A123" s="6" t="s">
        <v>1414</v>
      </c>
      <c r="B123" s="118">
        <v>0.49159999999999998</v>
      </c>
      <c r="C123" s="6"/>
      <c r="E123" s="117"/>
    </row>
    <row r="124" spans="1:5">
      <c r="A124" s="6" t="s">
        <v>1415</v>
      </c>
      <c r="B124" s="118">
        <v>0.22170000000000001</v>
      </c>
      <c r="C124" s="6"/>
    </row>
  </sheetData>
  <mergeCells count="5">
    <mergeCell ref="B4:D4"/>
    <mergeCell ref="B79:C79"/>
    <mergeCell ref="B91:C91"/>
    <mergeCell ref="B103:C103"/>
    <mergeCell ref="B116:C11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2"/>
  <sheetViews>
    <sheetView topLeftCell="A112" workbookViewId="0">
      <selection activeCell="A86" sqref="A86"/>
    </sheetView>
  </sheetViews>
  <sheetFormatPr baseColWidth="10" defaultRowHeight="15" x14ac:dyDescent="0"/>
  <cols>
    <col min="1" max="1" width="42.5" style="48" customWidth="1"/>
    <col min="2" max="2" width="14.6640625" style="48" customWidth="1"/>
    <col min="3" max="3" width="12.33203125" style="48" customWidth="1"/>
    <col min="4" max="4" width="10.83203125" style="48"/>
    <col min="5" max="5" width="10.83203125" style="49"/>
    <col min="6" max="16384" width="10.83203125" style="48"/>
  </cols>
  <sheetData>
    <row r="1" spans="1:5" ht="20">
      <c r="A1" s="16" t="s">
        <v>211</v>
      </c>
    </row>
    <row r="2" spans="1:5" ht="20">
      <c r="A2" s="16" t="s">
        <v>212</v>
      </c>
    </row>
    <row r="4" spans="1:5" ht="15" customHeight="1">
      <c r="A4" s="17" t="s">
        <v>2</v>
      </c>
      <c r="B4" s="97" t="s">
        <v>1243</v>
      </c>
      <c r="C4" s="98"/>
      <c r="D4"/>
      <c r="E4"/>
    </row>
    <row r="5" spans="1:5">
      <c r="A5" s="1"/>
      <c r="B5" s="12" t="s">
        <v>4</v>
      </c>
      <c r="C5" s="2" t="s">
        <v>6</v>
      </c>
      <c r="E5" s="48"/>
    </row>
    <row r="6" spans="1:5" ht="15" customHeight="1">
      <c r="A6" s="3" t="s">
        <v>8</v>
      </c>
      <c r="B6" s="13" t="s">
        <v>1</v>
      </c>
      <c r="C6" s="4" t="s">
        <v>1</v>
      </c>
      <c r="E6" s="48"/>
    </row>
    <row r="7" spans="1:5" ht="15" customHeight="1">
      <c r="A7" s="6" t="s">
        <v>9</v>
      </c>
      <c r="B7" s="14">
        <v>15020</v>
      </c>
      <c r="C7" s="7">
        <v>15020</v>
      </c>
      <c r="E7" s="48"/>
    </row>
    <row r="8" spans="1:5" ht="15" customHeight="1">
      <c r="A8" s="6" t="s">
        <v>11</v>
      </c>
      <c r="B8" s="14">
        <v>10163</v>
      </c>
      <c r="C8" s="8">
        <v>0.67700000000000005</v>
      </c>
      <c r="E8" s="48"/>
    </row>
    <row r="9" spans="1:5" ht="15" customHeight="1">
      <c r="A9" s="6" t="s">
        <v>14</v>
      </c>
      <c r="B9" s="14">
        <v>10136</v>
      </c>
      <c r="C9" s="9">
        <v>0.67500000000000004</v>
      </c>
      <c r="E9" s="48"/>
    </row>
    <row r="10" spans="1:5">
      <c r="A10" s="6" t="s">
        <v>16</v>
      </c>
      <c r="B10" s="14">
        <v>9603</v>
      </c>
      <c r="C10" s="9">
        <v>0.63900000000000001</v>
      </c>
      <c r="E10" s="48"/>
    </row>
    <row r="11" spans="1:5" ht="15" customHeight="1">
      <c r="A11" s="6" t="s">
        <v>18</v>
      </c>
      <c r="B11" s="15">
        <v>533</v>
      </c>
      <c r="C11" s="9">
        <v>3.5000000000000003E-2</v>
      </c>
      <c r="E11" s="48"/>
    </row>
    <row r="12" spans="1:5" ht="15" customHeight="1">
      <c r="A12" s="6" t="s">
        <v>21</v>
      </c>
      <c r="B12" s="15">
        <v>27</v>
      </c>
      <c r="C12" s="9">
        <v>2E-3</v>
      </c>
      <c r="E12" s="48"/>
    </row>
    <row r="13" spans="1:5" ht="15" customHeight="1">
      <c r="A13" s="6" t="s">
        <v>23</v>
      </c>
      <c r="B13" s="14">
        <v>4857</v>
      </c>
      <c r="C13" s="9">
        <v>0.32300000000000001</v>
      </c>
      <c r="E13" s="48"/>
    </row>
    <row r="14" spans="1:5">
      <c r="A14" s="6" t="s">
        <v>1</v>
      </c>
      <c r="B14" s="13" t="s">
        <v>1</v>
      </c>
      <c r="C14" s="9" t="s">
        <v>1</v>
      </c>
      <c r="E14" s="48"/>
    </row>
    <row r="15" spans="1:5" ht="15" customHeight="1">
      <c r="A15" s="6" t="s">
        <v>14</v>
      </c>
      <c r="B15" s="14">
        <v>10136</v>
      </c>
      <c r="C15" s="10">
        <v>10136</v>
      </c>
      <c r="E15" s="48"/>
    </row>
    <row r="16" spans="1:5" ht="15" customHeight="1">
      <c r="A16" s="6" t="s">
        <v>24</v>
      </c>
      <c r="B16" s="13" t="s">
        <v>10</v>
      </c>
      <c r="C16" s="9">
        <v>5.2999999999999999E-2</v>
      </c>
      <c r="E16" s="48"/>
    </row>
    <row r="17" spans="1:5">
      <c r="A17" s="6" t="s">
        <v>1</v>
      </c>
      <c r="B17" s="13" t="s">
        <v>1</v>
      </c>
      <c r="C17" s="9" t="s">
        <v>1</v>
      </c>
      <c r="E17" s="48"/>
    </row>
    <row r="18" spans="1:5" ht="15" customHeight="1">
      <c r="A18" s="6" t="s">
        <v>26</v>
      </c>
      <c r="B18" s="14">
        <v>7762</v>
      </c>
      <c r="C18" s="10">
        <v>7762</v>
      </c>
      <c r="E18" s="48"/>
    </row>
    <row r="19" spans="1:5" ht="15" customHeight="1">
      <c r="A19" s="6" t="s">
        <v>11</v>
      </c>
      <c r="B19" s="14">
        <v>4946</v>
      </c>
      <c r="C19" s="9">
        <v>0.63700000000000001</v>
      </c>
      <c r="E19" s="48"/>
    </row>
    <row r="20" spans="1:5" ht="15" customHeight="1">
      <c r="A20" s="6" t="s">
        <v>14</v>
      </c>
      <c r="B20" s="14">
        <v>4946</v>
      </c>
      <c r="C20" s="9">
        <v>0.63700000000000001</v>
      </c>
      <c r="E20" s="48"/>
    </row>
    <row r="21" spans="1:5">
      <c r="A21" s="6" t="s">
        <v>16</v>
      </c>
      <c r="B21" s="14">
        <v>4701</v>
      </c>
      <c r="C21" s="9">
        <v>0.60599999999999998</v>
      </c>
      <c r="E21" s="48"/>
    </row>
    <row r="22" spans="1:5">
      <c r="A22" s="6" t="s">
        <v>1</v>
      </c>
      <c r="B22" s="13" t="s">
        <v>1</v>
      </c>
      <c r="C22" s="9" t="s">
        <v>1</v>
      </c>
      <c r="E22" s="48"/>
    </row>
    <row r="23" spans="1:5" ht="15" customHeight="1">
      <c r="A23" s="6" t="s">
        <v>30</v>
      </c>
      <c r="B23" s="14">
        <v>1227</v>
      </c>
      <c r="C23" s="10">
        <v>1227</v>
      </c>
      <c r="E23" s="48"/>
    </row>
    <row r="24" spans="1:5" ht="15" customHeight="1">
      <c r="A24" s="6" t="s">
        <v>32</v>
      </c>
      <c r="B24" s="15">
        <v>845</v>
      </c>
      <c r="C24" s="9">
        <v>0.68899999999999995</v>
      </c>
      <c r="E24" s="48"/>
    </row>
    <row r="25" spans="1:5">
      <c r="A25" s="6" t="s">
        <v>1</v>
      </c>
      <c r="B25" s="13" t="s">
        <v>1</v>
      </c>
      <c r="C25" s="9" t="s">
        <v>1</v>
      </c>
      <c r="E25" s="48"/>
    </row>
    <row r="26" spans="1:5" ht="15" customHeight="1">
      <c r="A26" s="6" t="s">
        <v>34</v>
      </c>
      <c r="B26" s="14">
        <v>3058</v>
      </c>
      <c r="C26" s="10">
        <v>3058</v>
      </c>
      <c r="E26" s="48"/>
    </row>
    <row r="27" spans="1:5" ht="15" customHeight="1">
      <c r="A27" s="6" t="s">
        <v>32</v>
      </c>
      <c r="B27" s="14">
        <v>2459</v>
      </c>
      <c r="C27" s="9">
        <v>0.80400000000000005</v>
      </c>
      <c r="E27" s="48"/>
    </row>
    <row r="28" spans="1:5">
      <c r="A28" s="6" t="s">
        <v>1</v>
      </c>
      <c r="B28" s="13" t="s">
        <v>1</v>
      </c>
      <c r="C28" s="9" t="s">
        <v>1</v>
      </c>
      <c r="E28" s="48"/>
    </row>
    <row r="29" spans="1:5" ht="15" customHeight="1">
      <c r="A29" s="3" t="s">
        <v>36</v>
      </c>
      <c r="B29" s="13" t="s">
        <v>1</v>
      </c>
      <c r="C29" s="9" t="s">
        <v>1</v>
      </c>
      <c r="E29" s="48"/>
    </row>
    <row r="30" spans="1:5" ht="15" customHeight="1">
      <c r="A30" s="6" t="s">
        <v>37</v>
      </c>
      <c r="B30" s="14">
        <v>9542</v>
      </c>
      <c r="C30" s="10">
        <v>9542</v>
      </c>
      <c r="E30" s="48"/>
    </row>
    <row r="31" spans="1:5" ht="15" customHeight="1">
      <c r="A31" s="6" t="s">
        <v>38</v>
      </c>
      <c r="B31" s="14">
        <v>8276</v>
      </c>
      <c r="C31" s="9">
        <v>0.86699999999999999</v>
      </c>
      <c r="E31" s="48"/>
    </row>
    <row r="32" spans="1:5" ht="15" customHeight="1">
      <c r="A32" s="6" t="s">
        <v>40</v>
      </c>
      <c r="B32" s="15">
        <v>464</v>
      </c>
      <c r="C32" s="9">
        <v>4.9000000000000002E-2</v>
      </c>
      <c r="E32" s="48"/>
    </row>
    <row r="33" spans="1:5" ht="15" customHeight="1">
      <c r="A33" s="6" t="s">
        <v>42</v>
      </c>
      <c r="B33" s="15">
        <v>37</v>
      </c>
      <c r="C33" s="9">
        <v>4.0000000000000001E-3</v>
      </c>
      <c r="E33" s="48"/>
    </row>
    <row r="34" spans="1:5">
      <c r="A34" s="6" t="s">
        <v>44</v>
      </c>
      <c r="B34" s="15">
        <v>97</v>
      </c>
      <c r="C34" s="9">
        <v>0.01</v>
      </c>
      <c r="E34" s="48"/>
    </row>
    <row r="35" spans="1:5">
      <c r="A35" s="6" t="s">
        <v>46</v>
      </c>
      <c r="B35" s="15">
        <v>82</v>
      </c>
      <c r="C35" s="9">
        <v>8.9999999999999993E-3</v>
      </c>
      <c r="E35" s="48"/>
    </row>
    <row r="36" spans="1:5" ht="15" customHeight="1">
      <c r="A36" s="6" t="s">
        <v>49</v>
      </c>
      <c r="B36" s="15">
        <v>586</v>
      </c>
      <c r="C36" s="9">
        <v>6.0999999999999999E-2</v>
      </c>
      <c r="E36" s="48"/>
    </row>
    <row r="37" spans="1:5">
      <c r="A37" s="6" t="s">
        <v>1</v>
      </c>
      <c r="B37" s="13" t="s">
        <v>1</v>
      </c>
      <c r="C37" s="9" t="s">
        <v>1</v>
      </c>
      <c r="E37" s="48"/>
    </row>
    <row r="38" spans="1:5" ht="15" customHeight="1">
      <c r="A38" s="6" t="s">
        <v>51</v>
      </c>
      <c r="B38" s="15">
        <v>21.1</v>
      </c>
      <c r="C38" s="9" t="s">
        <v>10</v>
      </c>
      <c r="E38" s="48"/>
    </row>
    <row r="39" spans="1:5">
      <c r="A39" s="6" t="s">
        <v>1</v>
      </c>
      <c r="B39" s="13" t="s">
        <v>1</v>
      </c>
      <c r="C39" s="9" t="s">
        <v>1</v>
      </c>
      <c r="E39" s="48"/>
    </row>
    <row r="40" spans="1:5">
      <c r="A40" s="3" t="s">
        <v>52</v>
      </c>
      <c r="B40" s="13" t="s">
        <v>1</v>
      </c>
      <c r="C40" s="9" t="s">
        <v>1</v>
      </c>
      <c r="E40" s="48"/>
    </row>
    <row r="41" spans="1:5" ht="15" customHeight="1">
      <c r="A41" s="6" t="s">
        <v>53</v>
      </c>
      <c r="B41" s="14">
        <v>9603</v>
      </c>
      <c r="C41" s="10">
        <v>9603</v>
      </c>
      <c r="E41" s="48"/>
    </row>
    <row r="42" spans="1:5" ht="15" customHeight="1">
      <c r="A42" s="6" t="s">
        <v>54</v>
      </c>
      <c r="B42" s="14">
        <v>4027</v>
      </c>
      <c r="C42" s="9">
        <v>0.41899999999999998</v>
      </c>
      <c r="E42" s="48"/>
    </row>
    <row r="43" spans="1:5" ht="15" customHeight="1">
      <c r="A43" s="6" t="s">
        <v>56</v>
      </c>
      <c r="B43" s="14">
        <v>1595</v>
      </c>
      <c r="C43" s="9">
        <v>0.16600000000000001</v>
      </c>
      <c r="E43" s="48"/>
    </row>
    <row r="44" spans="1:5" ht="15" customHeight="1">
      <c r="A44" s="6" t="s">
        <v>58</v>
      </c>
      <c r="B44" s="14">
        <v>2876</v>
      </c>
      <c r="C44" s="9">
        <v>0.29899999999999999</v>
      </c>
      <c r="E44" s="48"/>
    </row>
    <row r="45" spans="1:5" ht="15" customHeight="1">
      <c r="A45" s="6" t="s">
        <v>60</v>
      </c>
      <c r="B45" s="15">
        <v>421</v>
      </c>
      <c r="C45" s="9">
        <v>4.3999999999999997E-2</v>
      </c>
      <c r="E45" s="48"/>
    </row>
    <row r="46" spans="1:5" ht="15" customHeight="1">
      <c r="A46" s="6" t="s">
        <v>63</v>
      </c>
      <c r="B46" s="15">
        <v>684</v>
      </c>
      <c r="C46" s="9">
        <v>7.0999999999999994E-2</v>
      </c>
      <c r="E46" s="48"/>
    </row>
    <row r="47" spans="1:5">
      <c r="A47" s="6" t="s">
        <v>1</v>
      </c>
      <c r="B47" s="13" t="s">
        <v>1</v>
      </c>
      <c r="C47" s="9" t="s">
        <v>1</v>
      </c>
      <c r="E47" s="48"/>
    </row>
    <row r="48" spans="1:5">
      <c r="A48" s="3" t="s">
        <v>66</v>
      </c>
      <c r="B48" s="13" t="s">
        <v>1</v>
      </c>
      <c r="C48" s="9" t="s">
        <v>1</v>
      </c>
      <c r="E48" s="48"/>
    </row>
    <row r="49" spans="1:5" ht="15" customHeight="1">
      <c r="A49" s="6" t="s">
        <v>53</v>
      </c>
      <c r="B49" s="14">
        <v>9603</v>
      </c>
      <c r="C49" s="10">
        <v>9603</v>
      </c>
      <c r="E49" s="48"/>
    </row>
    <row r="50" spans="1:5" ht="15" customHeight="1">
      <c r="A50" s="6" t="s">
        <v>67</v>
      </c>
      <c r="B50" s="15">
        <v>77</v>
      </c>
      <c r="C50" s="9">
        <v>8.0000000000000002E-3</v>
      </c>
      <c r="E50" s="48"/>
    </row>
    <row r="51" spans="1:5">
      <c r="A51" s="6" t="s">
        <v>69</v>
      </c>
      <c r="B51" s="15">
        <v>315</v>
      </c>
      <c r="C51" s="9">
        <v>3.3000000000000002E-2</v>
      </c>
      <c r="E51" s="48"/>
    </row>
    <row r="52" spans="1:5" ht="15" customHeight="1">
      <c r="A52" s="6" t="s">
        <v>71</v>
      </c>
      <c r="B52" s="15">
        <v>817</v>
      </c>
      <c r="C52" s="9">
        <v>8.5000000000000006E-2</v>
      </c>
      <c r="E52" s="48"/>
    </row>
    <row r="53" spans="1:5" ht="15" customHeight="1">
      <c r="A53" s="6" t="s">
        <v>73</v>
      </c>
      <c r="B53" s="15">
        <v>304</v>
      </c>
      <c r="C53" s="9">
        <v>3.2000000000000001E-2</v>
      </c>
      <c r="E53" s="48"/>
    </row>
    <row r="54" spans="1:5">
      <c r="A54" s="6" t="s">
        <v>76</v>
      </c>
      <c r="B54" s="14">
        <v>1487</v>
      </c>
      <c r="C54" s="9">
        <v>0.155</v>
      </c>
      <c r="E54" s="48"/>
    </row>
    <row r="55" spans="1:5" ht="15" customHeight="1">
      <c r="A55" s="6" t="s">
        <v>78</v>
      </c>
      <c r="B55" s="15">
        <v>365</v>
      </c>
      <c r="C55" s="9">
        <v>3.7999999999999999E-2</v>
      </c>
      <c r="E55" s="48"/>
    </row>
    <row r="56" spans="1:5">
      <c r="A56" s="6" t="s">
        <v>80</v>
      </c>
      <c r="B56" s="15">
        <v>249</v>
      </c>
      <c r="C56" s="9">
        <v>2.5999999999999999E-2</v>
      </c>
      <c r="E56" s="48"/>
    </row>
    <row r="57" spans="1:5" ht="15" customHeight="1">
      <c r="A57" s="6" t="s">
        <v>82</v>
      </c>
      <c r="B57" s="14">
        <v>1363</v>
      </c>
      <c r="C57" s="9">
        <v>0.14199999999999999</v>
      </c>
      <c r="E57" s="48"/>
    </row>
    <row r="58" spans="1:5" ht="15" customHeight="1">
      <c r="A58" s="6" t="s">
        <v>83</v>
      </c>
      <c r="B58" s="14">
        <v>1180</v>
      </c>
      <c r="C58" s="9">
        <v>0.123</v>
      </c>
      <c r="E58" s="48"/>
    </row>
    <row r="59" spans="1:5" ht="15" customHeight="1">
      <c r="A59" s="6" t="s">
        <v>86</v>
      </c>
      <c r="B59" s="14">
        <v>2011</v>
      </c>
      <c r="C59" s="9">
        <v>0.20899999999999999</v>
      </c>
      <c r="E59" s="48"/>
    </row>
    <row r="60" spans="1:5" ht="15" customHeight="1">
      <c r="A60" s="6" t="s">
        <v>88</v>
      </c>
      <c r="B60" s="15">
        <v>660</v>
      </c>
      <c r="C60" s="9">
        <v>6.9000000000000006E-2</v>
      </c>
      <c r="E60" s="48"/>
    </row>
    <row r="61" spans="1:5" ht="15" customHeight="1">
      <c r="A61" s="6" t="s">
        <v>91</v>
      </c>
      <c r="B61" s="15">
        <v>415</v>
      </c>
      <c r="C61" s="9">
        <v>4.2999999999999997E-2</v>
      </c>
      <c r="E61" s="48"/>
    </row>
    <row r="62" spans="1:5" ht="15" customHeight="1">
      <c r="A62" s="6" t="s">
        <v>93</v>
      </c>
      <c r="B62" s="15">
        <v>360</v>
      </c>
      <c r="C62" s="9">
        <v>3.6999999999999998E-2</v>
      </c>
      <c r="E62" s="48"/>
    </row>
    <row r="63" spans="1:5">
      <c r="A63" s="6" t="s">
        <v>1</v>
      </c>
      <c r="B63" s="13" t="s">
        <v>1</v>
      </c>
      <c r="C63" s="9" t="s">
        <v>1</v>
      </c>
      <c r="E63" s="48"/>
    </row>
    <row r="64" spans="1:5" ht="15" customHeight="1">
      <c r="A64" s="3" t="s">
        <v>96</v>
      </c>
      <c r="B64" s="13" t="s">
        <v>1</v>
      </c>
      <c r="C64" s="9" t="s">
        <v>1</v>
      </c>
      <c r="E64" s="48"/>
    </row>
    <row r="65" spans="1:5" ht="15" customHeight="1">
      <c r="A65" s="6" t="s">
        <v>53</v>
      </c>
      <c r="B65" s="14">
        <v>9603</v>
      </c>
      <c r="C65" s="10">
        <v>9603</v>
      </c>
      <c r="E65" s="48"/>
    </row>
    <row r="66" spans="1:5" ht="15" customHeight="1">
      <c r="A66" s="6" t="s">
        <v>97</v>
      </c>
      <c r="B66" s="14">
        <v>7677</v>
      </c>
      <c r="C66" s="9">
        <v>0.79900000000000004</v>
      </c>
      <c r="E66" s="48"/>
    </row>
    <row r="67" spans="1:5" ht="15" customHeight="1">
      <c r="A67" s="6" t="s">
        <v>99</v>
      </c>
      <c r="B67" s="14">
        <v>1324</v>
      </c>
      <c r="C67" s="9">
        <v>0.13800000000000001</v>
      </c>
      <c r="E67" s="48"/>
    </row>
    <row r="68" spans="1:5" ht="15" customHeight="1">
      <c r="A68" s="6" t="s">
        <v>101</v>
      </c>
      <c r="B68" s="15">
        <v>602</v>
      </c>
      <c r="C68" s="9">
        <v>6.3E-2</v>
      </c>
      <c r="E68" s="48"/>
    </row>
    <row r="69" spans="1:5" ht="15" customHeight="1">
      <c r="A69" s="6" t="s">
        <v>103</v>
      </c>
      <c r="B69" s="15">
        <v>0</v>
      </c>
      <c r="C69" s="9">
        <v>0</v>
      </c>
      <c r="E69" s="48"/>
    </row>
    <row r="70" spans="1:5">
      <c r="A70" s="6" t="s">
        <v>1</v>
      </c>
      <c r="B70" s="13" t="s">
        <v>1</v>
      </c>
      <c r="C70" s="9" t="s">
        <v>1</v>
      </c>
      <c r="E70" s="48"/>
    </row>
    <row r="71" spans="1:5" ht="27" customHeight="1">
      <c r="A71" s="3" t="s">
        <v>105</v>
      </c>
      <c r="B71" s="13" t="s">
        <v>1</v>
      </c>
      <c r="C71" s="9" t="s">
        <v>1</v>
      </c>
      <c r="E71" s="48"/>
    </row>
    <row r="72" spans="1:5" ht="15" customHeight="1">
      <c r="A72" s="6" t="s">
        <v>106</v>
      </c>
      <c r="B72" s="14">
        <v>7621</v>
      </c>
      <c r="C72" s="10">
        <v>7621</v>
      </c>
      <c r="E72" s="48"/>
    </row>
    <row r="73" spans="1:5" ht="15" customHeight="1">
      <c r="A73" s="6" t="s">
        <v>107</v>
      </c>
      <c r="B73" s="15">
        <v>166</v>
      </c>
      <c r="C73" s="9">
        <v>2.1999999999999999E-2</v>
      </c>
      <c r="E73" s="48"/>
    </row>
    <row r="74" spans="1:5" ht="15" customHeight="1">
      <c r="A74" s="6" t="s">
        <v>108</v>
      </c>
      <c r="B74" s="15">
        <v>319</v>
      </c>
      <c r="C74" s="9">
        <v>4.2000000000000003E-2</v>
      </c>
      <c r="E74" s="48"/>
    </row>
    <row r="75" spans="1:5" ht="15" customHeight="1">
      <c r="A75" s="6" t="s">
        <v>110</v>
      </c>
      <c r="B75" s="15">
        <v>524</v>
      </c>
      <c r="C75" s="9">
        <v>6.9000000000000006E-2</v>
      </c>
      <c r="E75" s="48"/>
    </row>
    <row r="76" spans="1:5" ht="15" customHeight="1">
      <c r="A76" s="6" t="s">
        <v>112</v>
      </c>
      <c r="B76" s="15">
        <v>690</v>
      </c>
      <c r="C76" s="9">
        <v>9.0999999999999998E-2</v>
      </c>
      <c r="E76" s="48"/>
    </row>
    <row r="77" spans="1:5" ht="15" customHeight="1">
      <c r="A77" s="6" t="s">
        <v>113</v>
      </c>
      <c r="B77" s="15">
        <v>625</v>
      </c>
      <c r="C77" s="9">
        <v>8.2000000000000003E-2</v>
      </c>
      <c r="E77" s="48"/>
    </row>
    <row r="78" spans="1:5" ht="15" customHeight="1">
      <c r="A78" s="6" t="s">
        <v>115</v>
      </c>
      <c r="B78" s="14">
        <v>1388</v>
      </c>
      <c r="C78" s="9">
        <v>0.182</v>
      </c>
      <c r="E78" s="48"/>
    </row>
    <row r="79" spans="1:5" ht="15" customHeight="1">
      <c r="A79" s="6" t="s">
        <v>116</v>
      </c>
      <c r="B79" s="14">
        <v>1088</v>
      </c>
      <c r="C79" s="9">
        <v>0.14299999999999999</v>
      </c>
      <c r="E79" s="48"/>
    </row>
    <row r="80" spans="1:5" ht="15" customHeight="1">
      <c r="A80" s="6" t="s">
        <v>118</v>
      </c>
      <c r="B80" s="14">
        <v>1432</v>
      </c>
      <c r="C80" s="9">
        <v>0.188</v>
      </c>
      <c r="E80" s="48"/>
    </row>
    <row r="81" spans="1:5" ht="15" customHeight="1">
      <c r="A81" s="6" t="s">
        <v>120</v>
      </c>
      <c r="B81" s="15">
        <v>763</v>
      </c>
      <c r="C81" s="9">
        <v>0.1</v>
      </c>
      <c r="E81" s="48"/>
    </row>
    <row r="82" spans="1:5" ht="15" customHeight="1">
      <c r="A82" s="6" t="s">
        <v>122</v>
      </c>
      <c r="B82" s="15">
        <v>626</v>
      </c>
      <c r="C82" s="9">
        <v>8.2000000000000003E-2</v>
      </c>
      <c r="E82" s="48"/>
    </row>
    <row r="83" spans="1:5" ht="15" customHeight="1">
      <c r="A83" s="6" t="s">
        <v>124</v>
      </c>
      <c r="B83" s="108">
        <v>77463</v>
      </c>
      <c r="C83" s="9" t="s">
        <v>10</v>
      </c>
      <c r="E83" s="48"/>
    </row>
    <row r="84" spans="1:5" ht="15" customHeight="1">
      <c r="A84" s="6" t="s">
        <v>125</v>
      </c>
      <c r="B84" s="108">
        <v>101219</v>
      </c>
      <c r="C84" s="9" t="s">
        <v>10</v>
      </c>
      <c r="E84" s="48"/>
    </row>
    <row r="85" spans="1:5" ht="15" customHeight="1">
      <c r="A85" s="6" t="s">
        <v>1380</v>
      </c>
      <c r="B85" s="108">
        <v>771389500</v>
      </c>
      <c r="C85" s="9"/>
      <c r="E85" s="48"/>
    </row>
    <row r="86" spans="1:5">
      <c r="A86" s="6" t="s">
        <v>1</v>
      </c>
      <c r="B86" s="13" t="s">
        <v>1</v>
      </c>
      <c r="C86" s="9" t="s">
        <v>1</v>
      </c>
      <c r="E86" s="48"/>
    </row>
    <row r="87" spans="1:5" ht="15" customHeight="1">
      <c r="A87" s="6" t="s">
        <v>126</v>
      </c>
      <c r="B87" s="14">
        <v>6199</v>
      </c>
      <c r="C87" s="9">
        <v>0.81299999999999994</v>
      </c>
      <c r="E87" s="48"/>
    </row>
    <row r="88" spans="1:5" ht="15" customHeight="1">
      <c r="A88" s="6" t="s">
        <v>127</v>
      </c>
      <c r="B88" s="14">
        <v>96400</v>
      </c>
      <c r="C88" s="9" t="s">
        <v>10</v>
      </c>
      <c r="E88" s="48"/>
    </row>
    <row r="89" spans="1:5" ht="15" customHeight="1">
      <c r="A89" s="6" t="s">
        <v>128</v>
      </c>
      <c r="B89" s="14">
        <v>2481</v>
      </c>
      <c r="C89" s="9">
        <v>0.32600000000000001</v>
      </c>
      <c r="E89" s="48"/>
    </row>
    <row r="90" spans="1:5" ht="15" customHeight="1">
      <c r="A90" s="6" t="s">
        <v>130</v>
      </c>
      <c r="B90" s="14">
        <v>18539</v>
      </c>
      <c r="C90" s="9" t="s">
        <v>10</v>
      </c>
      <c r="E90" s="48"/>
    </row>
    <row r="91" spans="1:5" ht="15" customHeight="1">
      <c r="A91" s="6" t="s">
        <v>131</v>
      </c>
      <c r="B91" s="14">
        <v>1507</v>
      </c>
      <c r="C91" s="9">
        <v>0.19800000000000001</v>
      </c>
      <c r="E91" s="48"/>
    </row>
    <row r="92" spans="1:5" ht="15" customHeight="1">
      <c r="A92" s="6" t="s">
        <v>133</v>
      </c>
      <c r="B92" s="14">
        <v>29781</v>
      </c>
      <c r="C92" s="9" t="s">
        <v>10</v>
      </c>
      <c r="E92" s="48"/>
    </row>
    <row r="93" spans="1:5">
      <c r="A93" s="6" t="s">
        <v>1</v>
      </c>
      <c r="B93" s="13" t="s">
        <v>1</v>
      </c>
      <c r="C93" s="9" t="s">
        <v>1</v>
      </c>
      <c r="E93" s="48"/>
    </row>
    <row r="94" spans="1:5" ht="15" customHeight="1">
      <c r="A94" s="6" t="s">
        <v>134</v>
      </c>
      <c r="B94" s="15">
        <v>205</v>
      </c>
      <c r="C94" s="9">
        <v>2.7E-2</v>
      </c>
      <c r="E94" s="48"/>
    </row>
    <row r="95" spans="1:5" ht="15" customHeight="1">
      <c r="A95" s="6" t="s">
        <v>136</v>
      </c>
      <c r="B95" s="14">
        <v>9659</v>
      </c>
      <c r="C95" s="9" t="s">
        <v>10</v>
      </c>
      <c r="E95" s="48"/>
    </row>
    <row r="96" spans="1:5" ht="15" customHeight="1">
      <c r="A96" s="6" t="s">
        <v>137</v>
      </c>
      <c r="B96" s="15">
        <v>135</v>
      </c>
      <c r="C96" s="9">
        <v>1.7999999999999999E-2</v>
      </c>
      <c r="E96" s="48"/>
    </row>
    <row r="97" spans="1:5" ht="15" customHeight="1">
      <c r="A97" s="6" t="s">
        <v>140</v>
      </c>
      <c r="B97" s="14">
        <v>2190</v>
      </c>
      <c r="C97" s="9" t="s">
        <v>10</v>
      </c>
      <c r="E97" s="48"/>
    </row>
    <row r="98" spans="1:5" ht="15" customHeight="1">
      <c r="A98" s="6" t="s">
        <v>141</v>
      </c>
      <c r="B98" s="15">
        <v>426</v>
      </c>
      <c r="C98" s="9">
        <v>5.6000000000000001E-2</v>
      </c>
      <c r="E98" s="48"/>
    </row>
    <row r="99" spans="1:5">
      <c r="A99" s="6" t="s">
        <v>1</v>
      </c>
      <c r="B99" s="13" t="s">
        <v>1</v>
      </c>
      <c r="C99" s="9" t="s">
        <v>1</v>
      </c>
      <c r="E99" s="48"/>
    </row>
    <row r="100" spans="1:5">
      <c r="A100" s="6" t="s">
        <v>142</v>
      </c>
      <c r="B100" s="14">
        <v>5148</v>
      </c>
      <c r="C100" s="10">
        <v>5148</v>
      </c>
      <c r="E100" s="48"/>
    </row>
    <row r="101" spans="1:5" ht="15" customHeight="1">
      <c r="A101" s="6" t="s">
        <v>107</v>
      </c>
      <c r="B101" s="15">
        <v>18</v>
      </c>
      <c r="C101" s="9">
        <v>3.0000000000000001E-3</v>
      </c>
      <c r="E101" s="48"/>
    </row>
    <row r="102" spans="1:5" ht="15" customHeight="1">
      <c r="A102" s="6" t="s">
        <v>108</v>
      </c>
      <c r="B102" s="15">
        <v>33</v>
      </c>
      <c r="C102" s="9">
        <v>6.0000000000000001E-3</v>
      </c>
      <c r="E102" s="48"/>
    </row>
    <row r="103" spans="1:5" ht="15" customHeight="1">
      <c r="A103" s="6" t="s">
        <v>110</v>
      </c>
      <c r="B103" s="15">
        <v>151</v>
      </c>
      <c r="C103" s="9">
        <v>2.9000000000000001E-2</v>
      </c>
      <c r="E103" s="48"/>
    </row>
    <row r="104" spans="1:5" ht="15" customHeight="1">
      <c r="A104" s="6" t="s">
        <v>112</v>
      </c>
      <c r="B104" s="15">
        <v>378</v>
      </c>
      <c r="C104" s="9">
        <v>7.2999999999999995E-2</v>
      </c>
      <c r="E104" s="48"/>
    </row>
    <row r="105" spans="1:5" ht="15" customHeight="1">
      <c r="A105" s="6" t="s">
        <v>113</v>
      </c>
      <c r="B105" s="15">
        <v>401</v>
      </c>
      <c r="C105" s="9">
        <v>7.8E-2</v>
      </c>
      <c r="E105" s="48"/>
    </row>
    <row r="106" spans="1:5" ht="15" customHeight="1">
      <c r="A106" s="6" t="s">
        <v>115</v>
      </c>
      <c r="B106" s="15">
        <v>954</v>
      </c>
      <c r="C106" s="9">
        <v>0.185</v>
      </c>
      <c r="E106" s="48"/>
    </row>
    <row r="107" spans="1:5" ht="15" customHeight="1">
      <c r="A107" s="6" t="s">
        <v>116</v>
      </c>
      <c r="B107" s="15">
        <v>773</v>
      </c>
      <c r="C107" s="9">
        <v>0.15</v>
      </c>
      <c r="E107" s="48"/>
    </row>
    <row r="108" spans="1:5" ht="15" customHeight="1">
      <c r="A108" s="6" t="s">
        <v>118</v>
      </c>
      <c r="B108" s="14">
        <v>1225</v>
      </c>
      <c r="C108" s="9">
        <v>0.23799999999999999</v>
      </c>
      <c r="E108" s="48"/>
    </row>
    <row r="109" spans="1:5" ht="15" customHeight="1">
      <c r="A109" s="6" t="s">
        <v>120</v>
      </c>
      <c r="B109" s="15">
        <v>618</v>
      </c>
      <c r="C109" s="9">
        <v>0.12</v>
      </c>
      <c r="E109" s="48"/>
    </row>
    <row r="110" spans="1:5" ht="15" customHeight="1">
      <c r="A110" s="6" t="s">
        <v>122</v>
      </c>
      <c r="B110" s="15">
        <v>597</v>
      </c>
      <c r="C110" s="9">
        <v>0.11600000000000001</v>
      </c>
      <c r="E110" s="48"/>
    </row>
    <row r="111" spans="1:5" ht="15" customHeight="1">
      <c r="A111" s="6" t="s">
        <v>153</v>
      </c>
      <c r="B111" s="14">
        <v>92900</v>
      </c>
      <c r="C111" s="9" t="s">
        <v>10</v>
      </c>
      <c r="E111" s="48"/>
    </row>
    <row r="112" spans="1:5" ht="15" customHeight="1">
      <c r="A112" s="6" t="s">
        <v>154</v>
      </c>
      <c r="B112" s="14">
        <v>121890</v>
      </c>
      <c r="C112" s="9" t="s">
        <v>10</v>
      </c>
      <c r="E112" s="48"/>
    </row>
    <row r="113" spans="1:5">
      <c r="A113" s="6" t="s">
        <v>1</v>
      </c>
      <c r="B113" s="13" t="s">
        <v>1</v>
      </c>
      <c r="C113" s="9" t="s">
        <v>1</v>
      </c>
      <c r="E113" s="48"/>
    </row>
    <row r="114" spans="1:5" ht="15" customHeight="1">
      <c r="A114" s="6" t="s">
        <v>155</v>
      </c>
      <c r="B114" s="14">
        <v>40922</v>
      </c>
      <c r="C114" s="9" t="s">
        <v>10</v>
      </c>
      <c r="E114" s="48"/>
    </row>
    <row r="115" spans="1:5">
      <c r="A115" s="6" t="s">
        <v>1</v>
      </c>
      <c r="B115" s="13" t="s">
        <v>1</v>
      </c>
      <c r="C115" s="9" t="s">
        <v>1</v>
      </c>
      <c r="E115" s="48"/>
    </row>
    <row r="116" spans="1:5" ht="15" customHeight="1">
      <c r="A116" s="6" t="s">
        <v>156</v>
      </c>
      <c r="B116" s="14">
        <v>2473</v>
      </c>
      <c r="C116" s="10">
        <v>2473</v>
      </c>
      <c r="E116" s="48"/>
    </row>
    <row r="117" spans="1:5" ht="15" customHeight="1">
      <c r="A117" s="6" t="s">
        <v>158</v>
      </c>
      <c r="B117" s="14">
        <v>38523</v>
      </c>
      <c r="C117" s="9" t="s">
        <v>10</v>
      </c>
      <c r="E117" s="48"/>
    </row>
    <row r="118" spans="1:5" ht="15" customHeight="1">
      <c r="A118" s="6" t="s">
        <v>159</v>
      </c>
      <c r="B118" s="14">
        <v>55806</v>
      </c>
      <c r="C118" s="9" t="s">
        <v>10</v>
      </c>
      <c r="E118" s="48"/>
    </row>
    <row r="119" spans="1:5">
      <c r="A119" s="6" t="s">
        <v>1</v>
      </c>
      <c r="B119" s="13" t="s">
        <v>1</v>
      </c>
      <c r="C119" s="9" t="s">
        <v>1</v>
      </c>
      <c r="E119" s="48"/>
    </row>
    <row r="120" spans="1:5" ht="15" customHeight="1">
      <c r="A120" s="6" t="s">
        <v>160</v>
      </c>
      <c r="B120" s="14">
        <v>40508</v>
      </c>
      <c r="C120" s="9" t="s">
        <v>10</v>
      </c>
      <c r="E120" s="48"/>
    </row>
    <row r="121" spans="1:5" ht="15" customHeight="1">
      <c r="A121" s="6" t="s">
        <v>161</v>
      </c>
      <c r="B121" s="14">
        <v>63799</v>
      </c>
      <c r="C121" s="9" t="s">
        <v>10</v>
      </c>
      <c r="E121" s="48"/>
    </row>
    <row r="122" spans="1:5" ht="15" customHeight="1">
      <c r="A122" s="6" t="s">
        <v>162</v>
      </c>
      <c r="B122" s="14">
        <v>46855</v>
      </c>
      <c r="C122" s="9" t="s">
        <v>10</v>
      </c>
      <c r="E122" s="48"/>
    </row>
    <row r="123" spans="1:5">
      <c r="A123" s="6" t="s">
        <v>1</v>
      </c>
      <c r="B123" s="13" t="s">
        <v>1</v>
      </c>
      <c r="C123" s="9" t="s">
        <v>1</v>
      </c>
      <c r="E123" s="48"/>
    </row>
    <row r="124" spans="1:5" ht="15" customHeight="1">
      <c r="A124" s="3" t="s">
        <v>163</v>
      </c>
      <c r="B124" s="13" t="s">
        <v>1</v>
      </c>
      <c r="C124" s="9" t="s">
        <v>1</v>
      </c>
      <c r="E124" s="48"/>
    </row>
    <row r="125" spans="1:5" ht="15" customHeight="1">
      <c r="A125" s="6" t="s">
        <v>164</v>
      </c>
      <c r="B125" s="14">
        <v>18678</v>
      </c>
      <c r="C125" s="10">
        <v>18678</v>
      </c>
      <c r="E125" s="48"/>
    </row>
    <row r="126" spans="1:5" ht="15" customHeight="1">
      <c r="A126" s="6" t="s">
        <v>166</v>
      </c>
      <c r="B126" s="14">
        <v>17764</v>
      </c>
      <c r="C126" s="9">
        <v>0.95099999999999996</v>
      </c>
      <c r="E126" s="48"/>
    </row>
    <row r="127" spans="1:5" ht="15" customHeight="1">
      <c r="A127" s="6" t="s">
        <v>168</v>
      </c>
      <c r="B127" s="14">
        <v>15825</v>
      </c>
      <c r="C127" s="9">
        <v>0.84699999999999998</v>
      </c>
      <c r="E127" s="48"/>
    </row>
    <row r="128" spans="1:5" ht="15" customHeight="1">
      <c r="A128" s="6" t="s">
        <v>170</v>
      </c>
      <c r="B128" s="14">
        <v>4937</v>
      </c>
      <c r="C128" s="9">
        <v>0.26400000000000001</v>
      </c>
      <c r="E128" s="48"/>
    </row>
    <row r="129" spans="1:5" ht="15" customHeight="1">
      <c r="A129" s="6" t="s">
        <v>171</v>
      </c>
      <c r="B129" s="15">
        <v>914</v>
      </c>
      <c r="C129" s="9">
        <v>4.9000000000000002E-2</v>
      </c>
      <c r="E129" s="48"/>
    </row>
    <row r="130" spans="1:5">
      <c r="A130" s="6" t="s">
        <v>1</v>
      </c>
      <c r="B130" s="13" t="s">
        <v>1</v>
      </c>
      <c r="C130" s="9" t="s">
        <v>1</v>
      </c>
      <c r="E130" s="48"/>
    </row>
    <row r="131" spans="1:5" ht="15" customHeight="1">
      <c r="A131" s="6" t="s">
        <v>173</v>
      </c>
      <c r="B131" s="14">
        <v>4380</v>
      </c>
      <c r="C131" s="10">
        <v>4380</v>
      </c>
      <c r="E131" s="48"/>
    </row>
    <row r="132" spans="1:5" ht="15" customHeight="1">
      <c r="A132" s="6" t="s">
        <v>171</v>
      </c>
      <c r="B132" s="15">
        <v>94</v>
      </c>
      <c r="C132" s="9">
        <v>2.1000000000000001E-2</v>
      </c>
      <c r="E132" s="48"/>
    </row>
    <row r="133" spans="1:5">
      <c r="A133" s="6" t="s">
        <v>1</v>
      </c>
      <c r="B133" s="13" t="s">
        <v>1</v>
      </c>
      <c r="C133" s="9" t="s">
        <v>1</v>
      </c>
      <c r="E133" s="48"/>
    </row>
    <row r="134" spans="1:5" ht="15" customHeight="1">
      <c r="A134" s="6" t="s">
        <v>176</v>
      </c>
      <c r="B134" s="14">
        <v>10959</v>
      </c>
      <c r="C134" s="10">
        <v>10959</v>
      </c>
      <c r="E134" s="48"/>
    </row>
    <row r="135" spans="1:5" ht="15" customHeight="1">
      <c r="A135" s="6" t="s">
        <v>178</v>
      </c>
      <c r="B135" s="14">
        <v>9247</v>
      </c>
      <c r="C135" s="10">
        <v>9247</v>
      </c>
      <c r="E135" s="48"/>
    </row>
    <row r="136" spans="1:5">
      <c r="A136" s="6" t="s">
        <v>180</v>
      </c>
      <c r="B136" s="14">
        <v>8746</v>
      </c>
      <c r="C136" s="10">
        <v>8746</v>
      </c>
      <c r="E136" s="48"/>
    </row>
    <row r="137" spans="1:5" ht="15" customHeight="1">
      <c r="A137" s="6" t="s">
        <v>181</v>
      </c>
      <c r="B137" s="14">
        <v>8192</v>
      </c>
      <c r="C137" s="9">
        <v>0.93700000000000006</v>
      </c>
      <c r="E137" s="48"/>
    </row>
    <row r="138" spans="1:5" ht="15" customHeight="1">
      <c r="A138" s="6" t="s">
        <v>183</v>
      </c>
      <c r="B138" s="14">
        <v>7922</v>
      </c>
      <c r="C138" s="9">
        <v>0.90600000000000003</v>
      </c>
      <c r="E138" s="48"/>
    </row>
    <row r="139" spans="1:5" ht="15" customHeight="1">
      <c r="A139" s="6" t="s">
        <v>184</v>
      </c>
      <c r="B139" s="15">
        <v>448</v>
      </c>
      <c r="C139" s="9">
        <v>5.0999999999999997E-2</v>
      </c>
      <c r="E139" s="48"/>
    </row>
    <row r="140" spans="1:5" ht="15" customHeight="1">
      <c r="A140" s="6" t="s">
        <v>185</v>
      </c>
      <c r="B140" s="15">
        <v>554</v>
      </c>
      <c r="C140" s="9">
        <v>6.3E-2</v>
      </c>
      <c r="E140" s="48"/>
    </row>
    <row r="141" spans="1:5" ht="15" customHeight="1">
      <c r="A141" s="6" t="s">
        <v>186</v>
      </c>
      <c r="B141" s="15">
        <v>501</v>
      </c>
      <c r="C141" s="10">
        <v>501</v>
      </c>
      <c r="E141" s="48"/>
    </row>
    <row r="142" spans="1:5" ht="15" customHeight="1">
      <c r="A142" s="6" t="s">
        <v>181</v>
      </c>
      <c r="B142" s="15">
        <v>348</v>
      </c>
      <c r="C142" s="9">
        <v>0.69499999999999995</v>
      </c>
      <c r="E142" s="48"/>
    </row>
    <row r="143" spans="1:5" ht="15" customHeight="1">
      <c r="A143" s="6" t="s">
        <v>183</v>
      </c>
      <c r="B143" s="15">
        <v>283</v>
      </c>
      <c r="C143" s="9">
        <v>0.56499999999999995</v>
      </c>
      <c r="E143" s="48"/>
    </row>
    <row r="144" spans="1:5" ht="15" customHeight="1">
      <c r="A144" s="6" t="s">
        <v>184</v>
      </c>
      <c r="B144" s="15">
        <v>65</v>
      </c>
      <c r="C144" s="9">
        <v>0.13</v>
      </c>
      <c r="E144" s="48"/>
    </row>
    <row r="145" spans="1:5" ht="15" customHeight="1">
      <c r="A145" s="6" t="s">
        <v>185</v>
      </c>
      <c r="B145" s="15">
        <v>153</v>
      </c>
      <c r="C145" s="9">
        <v>0.30499999999999999</v>
      </c>
      <c r="E145" s="48"/>
    </row>
    <row r="146" spans="1:5" ht="15" customHeight="1">
      <c r="A146" s="6" t="s">
        <v>189</v>
      </c>
      <c r="B146" s="14">
        <v>1712</v>
      </c>
      <c r="C146" s="10">
        <v>1712</v>
      </c>
      <c r="E146" s="48"/>
    </row>
    <row r="147" spans="1:5" ht="15" customHeight="1">
      <c r="A147" s="6" t="s">
        <v>181</v>
      </c>
      <c r="B147" s="14">
        <v>1599</v>
      </c>
      <c r="C147" s="9">
        <v>0.93400000000000005</v>
      </c>
      <c r="E147" s="48"/>
    </row>
    <row r="148" spans="1:5" ht="15" customHeight="1">
      <c r="A148" s="6" t="s">
        <v>183</v>
      </c>
      <c r="B148" s="14">
        <v>1359</v>
      </c>
      <c r="C148" s="9">
        <v>0.79400000000000004</v>
      </c>
      <c r="E148" s="48"/>
    </row>
    <row r="149" spans="1:5" ht="15" customHeight="1">
      <c r="A149" s="6" t="s">
        <v>184</v>
      </c>
      <c r="B149" s="15">
        <v>431</v>
      </c>
      <c r="C149" s="9">
        <v>0.252</v>
      </c>
      <c r="E149" s="48"/>
    </row>
    <row r="150" spans="1:5" ht="15" customHeight="1">
      <c r="A150" s="6" t="s">
        <v>185</v>
      </c>
      <c r="B150" s="15">
        <v>113</v>
      </c>
      <c r="C150" s="9">
        <v>6.6000000000000003E-2</v>
      </c>
      <c r="E150" s="48"/>
    </row>
    <row r="151" spans="1:5">
      <c r="A151" s="6" t="s">
        <v>1</v>
      </c>
      <c r="B151" s="13" t="s">
        <v>1</v>
      </c>
      <c r="C151" s="9" t="s">
        <v>1</v>
      </c>
      <c r="E151" s="48"/>
    </row>
    <row r="152" spans="1:5" ht="52" customHeight="1">
      <c r="A152" s="3" t="s">
        <v>194</v>
      </c>
      <c r="B152" s="13" t="s">
        <v>1</v>
      </c>
      <c r="C152" s="9" t="s">
        <v>1</v>
      </c>
      <c r="E152" s="48"/>
    </row>
    <row r="153" spans="1:5">
      <c r="A153" s="6" t="s">
        <v>195</v>
      </c>
      <c r="B153" s="13" t="s">
        <v>10</v>
      </c>
      <c r="C153" s="9">
        <v>1.7999999999999999E-2</v>
      </c>
      <c r="E153" s="48"/>
    </row>
    <row r="154" spans="1:5" ht="15" customHeight="1">
      <c r="A154" s="6" t="s">
        <v>196</v>
      </c>
      <c r="B154" s="13" t="s">
        <v>10</v>
      </c>
      <c r="C154" s="9">
        <v>3.1E-2</v>
      </c>
      <c r="E154" s="48"/>
    </row>
    <row r="155" spans="1:5" ht="15" customHeight="1">
      <c r="A155" s="6" t="s">
        <v>197</v>
      </c>
      <c r="B155" s="13" t="s">
        <v>10</v>
      </c>
      <c r="C155" s="9">
        <v>0</v>
      </c>
      <c r="E155" s="48"/>
    </row>
    <row r="156" spans="1:5" ht="15" customHeight="1">
      <c r="A156" s="6" t="s">
        <v>198</v>
      </c>
      <c r="B156" s="13" t="s">
        <v>10</v>
      </c>
      <c r="C156" s="9">
        <v>3.0000000000000001E-3</v>
      </c>
      <c r="E156" s="48"/>
    </row>
    <row r="157" spans="1:5" ht="15" customHeight="1">
      <c r="A157" s="6" t="s">
        <v>196</v>
      </c>
      <c r="B157" s="13" t="s">
        <v>10</v>
      </c>
      <c r="C157" s="9">
        <v>7.0000000000000001E-3</v>
      </c>
      <c r="E157" s="48"/>
    </row>
    <row r="158" spans="1:5" ht="15" customHeight="1">
      <c r="A158" s="6" t="s">
        <v>197</v>
      </c>
      <c r="B158" s="13" t="s">
        <v>10</v>
      </c>
      <c r="C158" s="9">
        <v>0</v>
      </c>
      <c r="E158" s="48"/>
    </row>
    <row r="159" spans="1:5" ht="15" customHeight="1">
      <c r="A159" s="6" t="s">
        <v>199</v>
      </c>
      <c r="B159" s="13" t="s">
        <v>10</v>
      </c>
      <c r="C159" s="9">
        <v>0.17199999999999999</v>
      </c>
      <c r="E159" s="48"/>
    </row>
    <row r="160" spans="1:5" ht="15" customHeight="1">
      <c r="A160" s="6" t="s">
        <v>196</v>
      </c>
      <c r="B160" s="13" t="s">
        <v>10</v>
      </c>
      <c r="C160" s="9">
        <v>0.189</v>
      </c>
      <c r="E160" s="48"/>
    </row>
    <row r="161" spans="1:5" ht="15" customHeight="1">
      <c r="A161" s="6" t="s">
        <v>197</v>
      </c>
      <c r="B161" s="13" t="s">
        <v>10</v>
      </c>
      <c r="C161" s="9">
        <v>0</v>
      </c>
      <c r="E161" s="48"/>
    </row>
    <row r="162" spans="1:5">
      <c r="A162" s="6" t="s">
        <v>1</v>
      </c>
      <c r="B162" s="13" t="s">
        <v>1</v>
      </c>
      <c r="C162" s="9" t="s">
        <v>1</v>
      </c>
      <c r="E162" s="48"/>
    </row>
    <row r="163" spans="1:5">
      <c r="A163" s="6" t="s">
        <v>200</v>
      </c>
      <c r="B163" s="13" t="s">
        <v>10</v>
      </c>
      <c r="C163" s="9">
        <v>3.7999999999999999E-2</v>
      </c>
      <c r="E163" s="48"/>
    </row>
    <row r="164" spans="1:5" ht="15" customHeight="1">
      <c r="A164" s="6" t="s">
        <v>201</v>
      </c>
      <c r="B164" s="13" t="s">
        <v>10</v>
      </c>
      <c r="C164" s="9">
        <v>4.2999999999999997E-2</v>
      </c>
      <c r="E164" s="48"/>
    </row>
    <row r="165" spans="1:5" ht="15" customHeight="1">
      <c r="A165" s="6" t="s">
        <v>202</v>
      </c>
      <c r="B165" s="13" t="s">
        <v>10</v>
      </c>
      <c r="C165" s="9">
        <v>3.9E-2</v>
      </c>
      <c r="E165" s="48"/>
    </row>
    <row r="166" spans="1:5" ht="15" customHeight="1">
      <c r="A166" s="6" t="s">
        <v>203</v>
      </c>
      <c r="B166" s="13" t="s">
        <v>10</v>
      </c>
      <c r="C166" s="9">
        <v>1.0999999999999999E-2</v>
      </c>
      <c r="E166" s="48"/>
    </row>
    <row r="167" spans="1:5" ht="15" customHeight="1">
      <c r="A167" s="6" t="s">
        <v>204</v>
      </c>
      <c r="B167" s="13" t="s">
        <v>10</v>
      </c>
      <c r="C167" s="9">
        <v>4.5999999999999999E-2</v>
      </c>
      <c r="E167" s="48"/>
    </row>
    <row r="168" spans="1:5" ht="15" customHeight="1">
      <c r="A168" s="6" t="s">
        <v>206</v>
      </c>
      <c r="B168" s="13" t="s">
        <v>10</v>
      </c>
      <c r="C168" s="9">
        <v>3.6999999999999998E-2</v>
      </c>
      <c r="E168" s="48"/>
    </row>
    <row r="169" spans="1:5" ht="15" customHeight="1">
      <c r="A169" s="6" t="s">
        <v>207</v>
      </c>
      <c r="B169" s="13" t="s">
        <v>10</v>
      </c>
      <c r="C169" s="9">
        <v>0.03</v>
      </c>
      <c r="E169" s="48"/>
    </row>
    <row r="170" spans="1:5" ht="15" customHeight="1">
      <c r="A170" s="6" t="s">
        <v>208</v>
      </c>
      <c r="B170" s="13" t="s">
        <v>10</v>
      </c>
      <c r="C170" s="9">
        <v>5.8000000000000003E-2</v>
      </c>
      <c r="E170" s="48"/>
    </row>
    <row r="171" spans="1:5" ht="15" customHeight="1">
      <c r="A171" s="6" t="s">
        <v>209</v>
      </c>
      <c r="B171" s="13" t="s">
        <v>10</v>
      </c>
      <c r="C171" s="9">
        <v>1.9E-2</v>
      </c>
      <c r="E171" s="48"/>
    </row>
    <row r="172" spans="1:5" ht="15" customHeight="1">
      <c r="A172" s="6" t="s">
        <v>210</v>
      </c>
      <c r="B172" s="13" t="s">
        <v>10</v>
      </c>
      <c r="C172" s="9">
        <v>0.123</v>
      </c>
      <c r="E172" s="48"/>
    </row>
    <row r="173" spans="1:5" ht="15" customHeight="1">
      <c r="A173" s="6"/>
      <c r="B173" s="13"/>
      <c r="C173" s="9"/>
      <c r="E173" s="48"/>
    </row>
    <row r="174" spans="1:5">
      <c r="A174" s="3" t="s">
        <v>722</v>
      </c>
      <c r="B174" s="6" t="s">
        <v>1</v>
      </c>
      <c r="C174" s="6" t="s">
        <v>1</v>
      </c>
      <c r="E174" s="48"/>
    </row>
    <row r="175" spans="1:5">
      <c r="A175" s="6" t="s">
        <v>723</v>
      </c>
      <c r="B175" s="7">
        <v>13538</v>
      </c>
      <c r="C175" s="7">
        <v>13538</v>
      </c>
      <c r="E175" s="48"/>
    </row>
    <row r="176" spans="1:5">
      <c r="A176" s="6" t="s">
        <v>851</v>
      </c>
      <c r="B176" s="11">
        <v>227</v>
      </c>
      <c r="C176" s="9">
        <v>1.7000000000000001E-2</v>
      </c>
      <c r="E176" s="48"/>
    </row>
    <row r="177" spans="1:5">
      <c r="A177" s="6" t="s">
        <v>852</v>
      </c>
      <c r="B177" s="11">
        <v>349</v>
      </c>
      <c r="C177" s="9">
        <v>2.5999999999999999E-2</v>
      </c>
      <c r="E177" s="48"/>
    </row>
    <row r="178" spans="1:5">
      <c r="A178" s="6" t="s">
        <v>728</v>
      </c>
      <c r="B178" s="7">
        <v>2967</v>
      </c>
      <c r="C178" s="9">
        <v>0.219</v>
      </c>
      <c r="E178" s="48"/>
    </row>
    <row r="179" spans="1:5">
      <c r="A179" s="6" t="s">
        <v>853</v>
      </c>
      <c r="B179" s="7">
        <v>2672</v>
      </c>
      <c r="C179" s="9">
        <v>0.19700000000000001</v>
      </c>
      <c r="E179" s="48"/>
    </row>
    <row r="180" spans="1:5">
      <c r="A180" s="6" t="s">
        <v>854</v>
      </c>
      <c r="B180" s="7">
        <v>1182</v>
      </c>
      <c r="C180" s="9">
        <v>8.6999999999999994E-2</v>
      </c>
      <c r="E180" s="48"/>
    </row>
    <row r="181" spans="1:5">
      <c r="A181" s="6" t="s">
        <v>855</v>
      </c>
      <c r="B181" s="7">
        <v>4122</v>
      </c>
      <c r="C181" s="9">
        <v>0.30399999999999999</v>
      </c>
      <c r="E181" s="48"/>
    </row>
    <row r="182" spans="1:5">
      <c r="A182" s="6" t="s">
        <v>856</v>
      </c>
      <c r="B182" s="7">
        <v>2019</v>
      </c>
      <c r="C182" s="9">
        <v>0.14899999999999999</v>
      </c>
      <c r="E182" s="48"/>
    </row>
    <row r="183" spans="1:5">
      <c r="A183" s="6" t="s">
        <v>1</v>
      </c>
      <c r="B183" s="4" t="s">
        <v>1</v>
      </c>
      <c r="C183" s="9" t="s">
        <v>1</v>
      </c>
      <c r="E183" s="48"/>
    </row>
    <row r="184" spans="1:5">
      <c r="A184" s="6" t="s">
        <v>857</v>
      </c>
      <c r="B184" s="4" t="s">
        <v>10</v>
      </c>
      <c r="C184" s="9">
        <v>0.95699999999999996</v>
      </c>
      <c r="E184" s="48"/>
    </row>
    <row r="185" spans="1:5">
      <c r="A185" s="6" t="s">
        <v>858</v>
      </c>
      <c r="B185" s="4" t="s">
        <v>10</v>
      </c>
      <c r="C185" s="9">
        <v>0.45400000000000001</v>
      </c>
      <c r="E185" s="48"/>
    </row>
    <row r="186" spans="1:5">
      <c r="A186" s="6" t="s">
        <v>1</v>
      </c>
      <c r="B186" s="4" t="s">
        <v>1</v>
      </c>
      <c r="C186" s="4" t="s">
        <v>1</v>
      </c>
      <c r="E186" s="48"/>
    </row>
    <row r="187" spans="1:5">
      <c r="A187" s="3" t="s">
        <v>859</v>
      </c>
      <c r="B187" s="4" t="s">
        <v>1</v>
      </c>
      <c r="C187" s="4" t="s">
        <v>1</v>
      </c>
      <c r="E187" s="48"/>
    </row>
    <row r="188" spans="1:5">
      <c r="A188" s="6" t="s">
        <v>860</v>
      </c>
      <c r="B188" s="7">
        <v>14525</v>
      </c>
      <c r="C188" s="7">
        <v>14525</v>
      </c>
      <c r="E188" s="48"/>
    </row>
    <row r="189" spans="1:5">
      <c r="A189" s="6" t="s">
        <v>861</v>
      </c>
      <c r="B189" s="7">
        <v>1533</v>
      </c>
      <c r="C189" s="9">
        <v>0.106</v>
      </c>
      <c r="E189" s="48"/>
    </row>
    <row r="190" spans="1:5">
      <c r="A190" s="6" t="s">
        <v>1</v>
      </c>
      <c r="B190" s="4" t="s">
        <v>1</v>
      </c>
      <c r="C190" s="4" t="s">
        <v>1</v>
      </c>
      <c r="E190" s="48"/>
    </row>
    <row r="191" spans="1:5" ht="28">
      <c r="A191" s="3" t="s">
        <v>862</v>
      </c>
      <c r="B191" s="4" t="s">
        <v>1</v>
      </c>
      <c r="C191" s="4" t="s">
        <v>1</v>
      </c>
      <c r="E191" s="48"/>
    </row>
    <row r="192" spans="1:5">
      <c r="A192" s="6" t="s">
        <v>863</v>
      </c>
      <c r="B192" s="7">
        <v>18678</v>
      </c>
      <c r="C192" s="7">
        <v>18678</v>
      </c>
      <c r="E192" s="48"/>
    </row>
    <row r="193" spans="1:5">
      <c r="A193" s="6" t="s">
        <v>864</v>
      </c>
      <c r="B193" s="7">
        <v>1739</v>
      </c>
      <c r="C193" s="9">
        <v>9.2999999999999999E-2</v>
      </c>
      <c r="E193" s="48"/>
    </row>
    <row r="194" spans="1:5">
      <c r="A194" s="6" t="s">
        <v>1</v>
      </c>
      <c r="B194" s="4" t="s">
        <v>1</v>
      </c>
      <c r="C194" s="4" t="s">
        <v>1</v>
      </c>
      <c r="E194" s="48"/>
    </row>
    <row r="195" spans="1:5">
      <c r="A195" s="6" t="s">
        <v>865</v>
      </c>
      <c r="B195" s="7">
        <v>4380</v>
      </c>
      <c r="C195" s="7">
        <v>4380</v>
      </c>
      <c r="E195" s="48"/>
    </row>
    <row r="196" spans="1:5">
      <c r="A196" s="6" t="s">
        <v>864</v>
      </c>
      <c r="B196" s="11">
        <v>246</v>
      </c>
      <c r="C196" s="9">
        <v>5.6000000000000001E-2</v>
      </c>
      <c r="E196" s="48"/>
    </row>
    <row r="197" spans="1:5">
      <c r="A197" s="6" t="s">
        <v>1</v>
      </c>
      <c r="B197" s="4" t="s">
        <v>1</v>
      </c>
      <c r="C197" s="4" t="s">
        <v>1</v>
      </c>
      <c r="E197" s="48"/>
    </row>
    <row r="198" spans="1:5">
      <c r="A198" s="6" t="s">
        <v>207</v>
      </c>
      <c r="B198" s="7">
        <v>10959</v>
      </c>
      <c r="C198" s="7">
        <v>10959</v>
      </c>
      <c r="E198" s="48"/>
    </row>
    <row r="199" spans="1:5">
      <c r="A199" s="6" t="s">
        <v>864</v>
      </c>
      <c r="B199" s="11">
        <v>566</v>
      </c>
      <c r="C199" s="9">
        <v>5.1999999999999998E-2</v>
      </c>
      <c r="E199" s="48"/>
    </row>
    <row r="200" spans="1:5">
      <c r="A200" s="6" t="s">
        <v>1</v>
      </c>
      <c r="B200" s="4" t="s">
        <v>1</v>
      </c>
      <c r="C200" s="4" t="s">
        <v>1</v>
      </c>
      <c r="E200" s="48"/>
    </row>
    <row r="201" spans="1:5">
      <c r="A201" s="6" t="s">
        <v>208</v>
      </c>
      <c r="B201" s="7">
        <v>3339</v>
      </c>
      <c r="C201" s="7">
        <v>3339</v>
      </c>
      <c r="E201" s="48"/>
    </row>
    <row r="202" spans="1:5">
      <c r="A202" s="6" t="s">
        <v>864</v>
      </c>
      <c r="B202" s="11">
        <v>927</v>
      </c>
      <c r="C202" s="9">
        <v>0.27800000000000002</v>
      </c>
      <c r="E202" s="48"/>
    </row>
  </sheetData>
  <mergeCells count="1">
    <mergeCell ref="B4:C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72" workbookViewId="0">
      <selection activeCell="A90" sqref="A90"/>
    </sheetView>
  </sheetViews>
  <sheetFormatPr baseColWidth="10" defaultRowHeight="15" x14ac:dyDescent="0"/>
  <cols>
    <col min="1" max="1" width="54.5" style="48" customWidth="1"/>
    <col min="2" max="2" width="10.83203125" style="48"/>
    <col min="3" max="3" width="13.1640625" style="48" customWidth="1"/>
    <col min="4" max="4" width="10.83203125" style="48"/>
    <col min="5" max="5" width="14.83203125" style="48" customWidth="1"/>
    <col min="6" max="16384" width="10.83203125" style="48"/>
  </cols>
  <sheetData>
    <row r="1" spans="1:5" ht="20">
      <c r="A1" s="16" t="s">
        <v>1135</v>
      </c>
    </row>
    <row r="2" spans="1:5" ht="20">
      <c r="A2" s="16" t="s">
        <v>698</v>
      </c>
    </row>
    <row r="3" spans="1:5" ht="20">
      <c r="A3" s="16"/>
    </row>
    <row r="4" spans="1:5" ht="15" customHeight="1">
      <c r="B4" s="82" t="s">
        <v>3</v>
      </c>
      <c r="C4" s="83"/>
      <c r="D4" s="83"/>
      <c r="E4" s="84"/>
    </row>
    <row r="5" spans="1:5" ht="15" customHeight="1">
      <c r="A5" s="23"/>
      <c r="B5" s="2" t="s">
        <v>550</v>
      </c>
      <c r="C5" s="2" t="s">
        <v>1136</v>
      </c>
      <c r="D5" s="2" t="s">
        <v>1137</v>
      </c>
      <c r="E5" s="2" t="s">
        <v>1138</v>
      </c>
    </row>
    <row r="6" spans="1:5">
      <c r="A6" s="19"/>
      <c r="B6" s="2" t="s">
        <v>4</v>
      </c>
      <c r="C6" s="2" t="s">
        <v>4</v>
      </c>
      <c r="D6" s="2" t="s">
        <v>4</v>
      </c>
      <c r="E6" s="2" t="s">
        <v>4</v>
      </c>
    </row>
    <row r="7" spans="1:5" s="50" customFormat="1" ht="15" customHeight="1">
      <c r="A7" s="3" t="s">
        <v>1139</v>
      </c>
      <c r="B7" s="59">
        <v>15020</v>
      </c>
      <c r="C7" s="85">
        <v>0.67700000000000005</v>
      </c>
      <c r="D7" s="85">
        <v>0.63900000000000001</v>
      </c>
      <c r="E7" s="85">
        <v>5.2999999999999999E-2</v>
      </c>
    </row>
    <row r="8" spans="1:5">
      <c r="A8" s="3" t="s">
        <v>619</v>
      </c>
      <c r="B8" s="4" t="s">
        <v>1</v>
      </c>
      <c r="C8" s="9" t="s">
        <v>1</v>
      </c>
      <c r="D8" s="9" t="s">
        <v>1</v>
      </c>
      <c r="E8" s="9" t="s">
        <v>1</v>
      </c>
    </row>
    <row r="9" spans="1:5" ht="15" customHeight="1">
      <c r="A9" s="6" t="s">
        <v>620</v>
      </c>
      <c r="B9" s="11">
        <v>801</v>
      </c>
      <c r="C9" s="9">
        <v>0.54100000000000004</v>
      </c>
      <c r="D9" s="9">
        <v>0.52800000000000002</v>
      </c>
      <c r="E9" s="9">
        <v>2.3E-2</v>
      </c>
    </row>
    <row r="10" spans="1:5" ht="15" customHeight="1">
      <c r="A10" s="6" t="s">
        <v>453</v>
      </c>
      <c r="B10" s="11">
        <v>681</v>
      </c>
      <c r="C10" s="9">
        <v>0.78700000000000003</v>
      </c>
      <c r="D10" s="9">
        <v>0.64</v>
      </c>
      <c r="E10" s="9">
        <v>0.187</v>
      </c>
    </row>
    <row r="11" spans="1:5" ht="15" customHeight="1">
      <c r="A11" s="6" t="s">
        <v>623</v>
      </c>
      <c r="B11" s="7">
        <v>4080</v>
      </c>
      <c r="C11" s="9">
        <v>0.88700000000000001</v>
      </c>
      <c r="D11" s="9">
        <v>0.83699999999999997</v>
      </c>
      <c r="E11" s="9">
        <v>0.05</v>
      </c>
    </row>
    <row r="12" spans="1:5" ht="15" customHeight="1">
      <c r="A12" s="6" t="s">
        <v>459</v>
      </c>
      <c r="B12" s="7">
        <v>3108</v>
      </c>
      <c r="C12" s="9">
        <v>0.86899999999999999</v>
      </c>
      <c r="D12" s="9">
        <v>0.82299999999999995</v>
      </c>
      <c r="E12" s="9">
        <v>5.1999999999999998E-2</v>
      </c>
    </row>
    <row r="13" spans="1:5" ht="15" customHeight="1">
      <c r="A13" s="6" t="s">
        <v>1118</v>
      </c>
      <c r="B13" s="7">
        <v>2798</v>
      </c>
      <c r="C13" s="9">
        <v>0.76700000000000002</v>
      </c>
      <c r="D13" s="9">
        <v>0.73699999999999999</v>
      </c>
      <c r="E13" s="9">
        <v>3.7999999999999999E-2</v>
      </c>
    </row>
    <row r="14" spans="1:5" ht="15" customHeight="1">
      <c r="A14" s="6" t="s">
        <v>463</v>
      </c>
      <c r="B14" s="7">
        <v>1889</v>
      </c>
      <c r="C14" s="9">
        <v>0.33900000000000002</v>
      </c>
      <c r="D14" s="9">
        <v>0.32800000000000001</v>
      </c>
      <c r="E14" s="9">
        <v>3.4000000000000002E-2</v>
      </c>
    </row>
    <row r="15" spans="1:5" ht="15" customHeight="1">
      <c r="A15" s="6" t="s">
        <v>1119</v>
      </c>
      <c r="B15" s="7">
        <v>1663</v>
      </c>
      <c r="C15" s="9">
        <v>5.2999999999999999E-2</v>
      </c>
      <c r="D15" s="9">
        <v>5.2999999999999999E-2</v>
      </c>
      <c r="E15" s="9">
        <v>0</v>
      </c>
    </row>
    <row r="16" spans="1:5">
      <c r="A16" s="6" t="s">
        <v>1</v>
      </c>
      <c r="B16" s="4" t="s">
        <v>1</v>
      </c>
      <c r="C16" s="9" t="s">
        <v>1</v>
      </c>
      <c r="D16" s="9" t="s">
        <v>1</v>
      </c>
      <c r="E16" s="9" t="s">
        <v>1</v>
      </c>
    </row>
    <row r="17" spans="1:5" ht="15" customHeight="1">
      <c r="A17" s="3" t="s">
        <v>633</v>
      </c>
      <c r="B17" s="4" t="s">
        <v>1</v>
      </c>
      <c r="C17" s="9" t="s">
        <v>1</v>
      </c>
      <c r="D17" s="9" t="s">
        <v>1</v>
      </c>
      <c r="E17" s="9" t="s">
        <v>1</v>
      </c>
    </row>
    <row r="18" spans="1:5">
      <c r="A18" s="6" t="s">
        <v>477</v>
      </c>
      <c r="B18" s="7">
        <v>14863</v>
      </c>
      <c r="C18" s="9">
        <v>0.67500000000000004</v>
      </c>
      <c r="D18" s="9">
        <v>0.63800000000000001</v>
      </c>
      <c r="E18" s="9">
        <v>5.1999999999999998E-2</v>
      </c>
    </row>
    <row r="19" spans="1:5">
      <c r="A19" s="6" t="s">
        <v>481</v>
      </c>
      <c r="B19" s="7">
        <v>14274</v>
      </c>
      <c r="C19" s="9">
        <v>0.67700000000000005</v>
      </c>
      <c r="D19" s="9">
        <v>0.63900000000000001</v>
      </c>
      <c r="E19" s="9">
        <v>5.3999999999999999E-2</v>
      </c>
    </row>
    <row r="20" spans="1:5" ht="15" customHeight="1">
      <c r="A20" s="6" t="s">
        <v>482</v>
      </c>
      <c r="B20" s="11">
        <v>36</v>
      </c>
      <c r="C20" s="9">
        <v>0.94399999999999995</v>
      </c>
      <c r="D20" s="9">
        <v>0.94399999999999995</v>
      </c>
      <c r="E20" s="9">
        <v>0</v>
      </c>
    </row>
    <row r="21" spans="1:5" ht="15" customHeight="1">
      <c r="A21" s="6" t="s">
        <v>483</v>
      </c>
      <c r="B21" s="11">
        <v>30</v>
      </c>
      <c r="C21" s="9">
        <v>0</v>
      </c>
      <c r="D21" s="9">
        <v>0</v>
      </c>
      <c r="E21" s="9" t="s">
        <v>713</v>
      </c>
    </row>
    <row r="22" spans="1:5">
      <c r="A22" s="6" t="s">
        <v>490</v>
      </c>
      <c r="B22" s="11">
        <v>470</v>
      </c>
      <c r="C22" s="9">
        <v>0.63200000000000001</v>
      </c>
      <c r="D22" s="9">
        <v>0.63200000000000001</v>
      </c>
      <c r="E22" s="9">
        <v>0</v>
      </c>
    </row>
    <row r="23" spans="1:5" ht="15" customHeight="1">
      <c r="A23" s="6" t="s">
        <v>503</v>
      </c>
      <c r="B23" s="11">
        <v>0</v>
      </c>
      <c r="C23" s="9" t="s">
        <v>713</v>
      </c>
      <c r="D23" s="9" t="s">
        <v>713</v>
      </c>
      <c r="E23" s="9" t="s">
        <v>713</v>
      </c>
    </row>
    <row r="24" spans="1:5" ht="15" customHeight="1">
      <c r="A24" s="6" t="s">
        <v>508</v>
      </c>
      <c r="B24" s="11">
        <v>53</v>
      </c>
      <c r="C24" s="9">
        <v>0.623</v>
      </c>
      <c r="D24" s="9">
        <v>0.623</v>
      </c>
      <c r="E24" s="9">
        <v>0</v>
      </c>
    </row>
    <row r="25" spans="1:5" ht="15" customHeight="1">
      <c r="A25" s="6" t="s">
        <v>479</v>
      </c>
      <c r="B25" s="11">
        <v>157</v>
      </c>
      <c r="C25" s="9">
        <v>0.86</v>
      </c>
      <c r="D25" s="9">
        <v>0.77100000000000002</v>
      </c>
      <c r="E25" s="9">
        <v>0.104</v>
      </c>
    </row>
    <row r="26" spans="1:5">
      <c r="A26" s="6" t="s">
        <v>1</v>
      </c>
      <c r="B26" s="4" t="s">
        <v>1</v>
      </c>
      <c r="C26" s="9" t="s">
        <v>1</v>
      </c>
      <c r="D26" s="9" t="s">
        <v>1</v>
      </c>
      <c r="E26" s="9" t="s">
        <v>1</v>
      </c>
    </row>
    <row r="27" spans="1:5" ht="15" customHeight="1">
      <c r="A27" s="6" t="s">
        <v>635</v>
      </c>
      <c r="B27" s="11">
        <v>235</v>
      </c>
      <c r="C27" s="9">
        <v>0.59599999999999997</v>
      </c>
      <c r="D27" s="9">
        <v>0.59599999999999997</v>
      </c>
      <c r="E27" s="9">
        <v>0</v>
      </c>
    </row>
    <row r="28" spans="1:5" ht="15" customHeight="1">
      <c r="A28" s="6" t="s">
        <v>720</v>
      </c>
      <c r="B28" s="7">
        <v>14089</v>
      </c>
      <c r="C28" s="9">
        <v>0.67600000000000005</v>
      </c>
      <c r="D28" s="9">
        <v>0.63700000000000001</v>
      </c>
      <c r="E28" s="9">
        <v>5.5E-2</v>
      </c>
    </row>
    <row r="29" spans="1:5">
      <c r="A29" s="6" t="s">
        <v>1</v>
      </c>
      <c r="B29" s="4" t="s">
        <v>1</v>
      </c>
      <c r="C29" s="9" t="s">
        <v>1</v>
      </c>
      <c r="D29" s="9" t="s">
        <v>1</v>
      </c>
      <c r="E29" s="9" t="s">
        <v>1</v>
      </c>
    </row>
    <row r="30" spans="1:5" ht="15" customHeight="1">
      <c r="A30" s="3" t="s">
        <v>1140</v>
      </c>
      <c r="B30" s="7">
        <v>10667</v>
      </c>
      <c r="C30" s="9">
        <v>0.84399999999999997</v>
      </c>
      <c r="D30" s="9">
        <v>0.79400000000000004</v>
      </c>
      <c r="E30" s="9">
        <v>5.6000000000000001E-2</v>
      </c>
    </row>
    <row r="31" spans="1:5">
      <c r="A31" s="6" t="s">
        <v>632</v>
      </c>
      <c r="B31" s="4" t="s">
        <v>1</v>
      </c>
      <c r="C31" s="9" t="s">
        <v>1</v>
      </c>
      <c r="D31" s="9" t="s">
        <v>1</v>
      </c>
      <c r="E31" s="9" t="s">
        <v>1</v>
      </c>
    </row>
    <row r="32" spans="1:5">
      <c r="A32" s="6" t="s">
        <v>442</v>
      </c>
      <c r="B32" s="7">
        <v>5170</v>
      </c>
      <c r="C32" s="9">
        <v>0.88300000000000001</v>
      </c>
      <c r="D32" s="9">
        <v>0.82599999999999996</v>
      </c>
      <c r="E32" s="9">
        <v>5.8999999999999997E-2</v>
      </c>
    </row>
    <row r="33" spans="1:5">
      <c r="A33" s="6" t="s">
        <v>444</v>
      </c>
      <c r="B33" s="7">
        <v>5497</v>
      </c>
      <c r="C33" s="9">
        <v>0.80700000000000005</v>
      </c>
      <c r="D33" s="9">
        <v>0.76400000000000001</v>
      </c>
      <c r="E33" s="9">
        <v>5.2999999999999999E-2</v>
      </c>
    </row>
    <row r="34" spans="1:5" ht="15" customHeight="1">
      <c r="A34" s="6" t="s">
        <v>1141</v>
      </c>
      <c r="B34" s="11">
        <v>813</v>
      </c>
      <c r="C34" s="9">
        <v>0.70699999999999996</v>
      </c>
      <c r="D34" s="9">
        <v>0.69499999999999995</v>
      </c>
      <c r="E34" s="9">
        <v>1.7000000000000001E-2</v>
      </c>
    </row>
    <row r="35" spans="1:5">
      <c r="A35" s="6" t="s">
        <v>1</v>
      </c>
      <c r="B35" s="4" t="s">
        <v>1</v>
      </c>
      <c r="C35" s="9" t="s">
        <v>1</v>
      </c>
      <c r="D35" s="9" t="s">
        <v>1</v>
      </c>
      <c r="E35" s="9" t="s">
        <v>1</v>
      </c>
    </row>
    <row r="36" spans="1:5" ht="15" customHeight="1">
      <c r="A36" s="3" t="s">
        <v>662</v>
      </c>
      <c r="B36" s="4" t="s">
        <v>1</v>
      </c>
      <c r="C36" s="9" t="s">
        <v>1</v>
      </c>
      <c r="D36" s="9" t="s">
        <v>1</v>
      </c>
      <c r="E36" s="9" t="s">
        <v>1</v>
      </c>
    </row>
    <row r="37" spans="1:5" ht="15" customHeight="1">
      <c r="A37" s="6" t="s">
        <v>1142</v>
      </c>
      <c r="B37" s="11">
        <v>313</v>
      </c>
      <c r="C37" s="9">
        <v>0.63600000000000001</v>
      </c>
      <c r="D37" s="9">
        <v>0.498</v>
      </c>
      <c r="E37" s="9">
        <v>0.216</v>
      </c>
    </row>
    <row r="38" spans="1:5">
      <c r="A38" s="6" t="s">
        <v>1</v>
      </c>
      <c r="B38" s="4" t="s">
        <v>1</v>
      </c>
      <c r="C38" s="9" t="s">
        <v>1</v>
      </c>
      <c r="D38" s="9" t="s">
        <v>1</v>
      </c>
      <c r="E38" s="9" t="s">
        <v>1</v>
      </c>
    </row>
    <row r="39" spans="1:5" ht="15" customHeight="1">
      <c r="A39" s="3" t="s">
        <v>1130</v>
      </c>
      <c r="B39" s="4" t="s">
        <v>1</v>
      </c>
      <c r="C39" s="9" t="s">
        <v>1</v>
      </c>
      <c r="D39" s="9" t="s">
        <v>1</v>
      </c>
      <c r="E39" s="9" t="s">
        <v>1</v>
      </c>
    </row>
    <row r="40" spans="1:5" ht="15" customHeight="1">
      <c r="A40" s="6" t="s">
        <v>1131</v>
      </c>
      <c r="B40" s="11">
        <v>549</v>
      </c>
      <c r="C40" s="9">
        <v>0.55200000000000005</v>
      </c>
      <c r="D40" s="9">
        <v>0.47899999999999998</v>
      </c>
      <c r="E40" s="9">
        <v>0.13200000000000001</v>
      </c>
    </row>
    <row r="41" spans="1:5">
      <c r="A41" s="6" t="s">
        <v>1</v>
      </c>
      <c r="B41" s="4" t="s">
        <v>1</v>
      </c>
      <c r="C41" s="9" t="s">
        <v>1</v>
      </c>
      <c r="D41" s="9" t="s">
        <v>1</v>
      </c>
      <c r="E41" s="9" t="s">
        <v>1</v>
      </c>
    </row>
    <row r="42" spans="1:5" ht="15" customHeight="1">
      <c r="A42" s="3" t="s">
        <v>722</v>
      </c>
      <c r="B42" s="4" t="s">
        <v>1</v>
      </c>
      <c r="C42" s="9" t="s">
        <v>1</v>
      </c>
      <c r="D42" s="9" t="s">
        <v>1</v>
      </c>
      <c r="E42" s="9" t="s">
        <v>1</v>
      </c>
    </row>
    <row r="43" spans="1:5" ht="15" customHeight="1">
      <c r="A43" s="6" t="s">
        <v>1143</v>
      </c>
      <c r="B43" s="7">
        <v>9986</v>
      </c>
      <c r="C43" s="9">
        <v>0.84799999999999998</v>
      </c>
      <c r="D43" s="9">
        <v>0.80500000000000005</v>
      </c>
      <c r="E43" s="9">
        <v>4.8000000000000001E-2</v>
      </c>
    </row>
    <row r="44" spans="1:5" ht="15" customHeight="1">
      <c r="A44" s="6" t="s">
        <v>724</v>
      </c>
      <c r="B44" s="11">
        <v>305</v>
      </c>
      <c r="C44" s="9">
        <v>0.66600000000000004</v>
      </c>
      <c r="D44" s="9">
        <v>0.66600000000000004</v>
      </c>
      <c r="E44" s="9">
        <v>0</v>
      </c>
    </row>
    <row r="45" spans="1:5" ht="15" customHeight="1">
      <c r="A45" s="6" t="s">
        <v>728</v>
      </c>
      <c r="B45" s="7">
        <v>1783</v>
      </c>
      <c r="C45" s="9">
        <v>0.80900000000000005</v>
      </c>
      <c r="D45" s="9">
        <v>0.78500000000000003</v>
      </c>
      <c r="E45" s="9">
        <v>1.4E-2</v>
      </c>
    </row>
    <row r="46" spans="1:5" ht="15" customHeight="1">
      <c r="A46" s="6" t="s">
        <v>1060</v>
      </c>
      <c r="B46" s="7">
        <v>2642</v>
      </c>
      <c r="C46" s="9">
        <v>0.84599999999999997</v>
      </c>
      <c r="D46" s="9">
        <v>0.79300000000000004</v>
      </c>
      <c r="E46" s="9">
        <v>6.3E-2</v>
      </c>
    </row>
    <row r="47" spans="1:5" ht="15" customHeight="1">
      <c r="A47" s="6" t="s">
        <v>733</v>
      </c>
      <c r="B47" s="7">
        <v>5256</v>
      </c>
      <c r="C47" s="9">
        <v>0.872</v>
      </c>
      <c r="D47" s="9">
        <v>0.82599999999999996</v>
      </c>
      <c r="E47" s="9">
        <v>5.1999999999999998E-2</v>
      </c>
    </row>
    <row r="48" spans="1:5">
      <c r="A48" s="6" t="s">
        <v>1</v>
      </c>
      <c r="B48" s="4" t="s">
        <v>1</v>
      </c>
      <c r="C48" s="9" t="s">
        <v>1</v>
      </c>
      <c r="D48" s="9" t="s">
        <v>1</v>
      </c>
      <c r="E48" s="9" t="s">
        <v>1</v>
      </c>
    </row>
    <row r="49" spans="1:5" ht="15" customHeight="1">
      <c r="A49" s="6" t="s">
        <v>605</v>
      </c>
      <c r="B49" s="4" t="s">
        <v>1</v>
      </c>
      <c r="C49" s="9" t="s">
        <v>1</v>
      </c>
      <c r="D49" s="9" t="s">
        <v>1</v>
      </c>
      <c r="E49" s="9" t="s">
        <v>1</v>
      </c>
    </row>
    <row r="50" spans="1:5" ht="15" customHeight="1">
      <c r="A50" s="6" t="s">
        <v>1144</v>
      </c>
      <c r="B50" s="8">
        <v>3.1E-2</v>
      </c>
      <c r="C50" s="9" t="s">
        <v>10</v>
      </c>
      <c r="D50" s="9" t="s">
        <v>10</v>
      </c>
      <c r="E50" s="9" t="s">
        <v>10</v>
      </c>
    </row>
    <row r="53" spans="1:5" ht="20">
      <c r="A53" s="16" t="s">
        <v>1165</v>
      </c>
    </row>
    <row r="54" spans="1:5" ht="20">
      <c r="A54" s="86" t="s">
        <v>1166</v>
      </c>
    </row>
    <row r="55" spans="1:5" ht="30" customHeight="1">
      <c r="A55" s="17" t="s">
        <v>2</v>
      </c>
      <c r="B55" s="82" t="s">
        <v>3</v>
      </c>
      <c r="C55" s="84"/>
    </row>
    <row r="56" spans="1:5" ht="29" customHeight="1">
      <c r="A56" s="39"/>
      <c r="B56" s="2" t="s">
        <v>550</v>
      </c>
      <c r="C56" s="2" t="s">
        <v>1145</v>
      </c>
    </row>
    <row r="57" spans="1:5">
      <c r="A57" s="1"/>
      <c r="B57" s="2" t="s">
        <v>4</v>
      </c>
      <c r="C57" s="2" t="s">
        <v>4</v>
      </c>
    </row>
    <row r="58" spans="1:5">
      <c r="A58" s="3" t="s">
        <v>1088</v>
      </c>
      <c r="B58" s="59">
        <v>5148</v>
      </c>
      <c r="C58" s="59">
        <v>2324</v>
      </c>
    </row>
    <row r="59" spans="1:5">
      <c r="A59" s="3" t="s">
        <v>1146</v>
      </c>
      <c r="B59" s="2" t="s">
        <v>1</v>
      </c>
      <c r="C59" s="2" t="s">
        <v>1</v>
      </c>
    </row>
    <row r="60" spans="1:5">
      <c r="A60" s="6" t="s">
        <v>1147</v>
      </c>
      <c r="B60" s="7">
        <v>4383</v>
      </c>
      <c r="C60" s="7">
        <v>1821</v>
      </c>
    </row>
    <row r="61" spans="1:5">
      <c r="A61" s="6" t="s">
        <v>1148</v>
      </c>
      <c r="B61" s="9">
        <v>0.56999999999999995</v>
      </c>
      <c r="C61" s="9">
        <v>0.74199999999999999</v>
      </c>
    </row>
    <row r="62" spans="1:5">
      <c r="A62" s="6" t="s">
        <v>1149</v>
      </c>
      <c r="B62" s="9">
        <v>0.191</v>
      </c>
      <c r="C62" s="9">
        <v>0.182</v>
      </c>
    </row>
    <row r="63" spans="1:5">
      <c r="A63" s="6" t="s">
        <v>1150</v>
      </c>
      <c r="B63" s="9">
        <v>8.1000000000000003E-2</v>
      </c>
      <c r="C63" s="9">
        <v>6.8000000000000005E-2</v>
      </c>
    </row>
    <row r="64" spans="1:5">
      <c r="A64" s="6" t="s">
        <v>1151</v>
      </c>
      <c r="B64" s="9">
        <v>0.158</v>
      </c>
      <c r="C64" s="9">
        <v>8.0000000000000002E-3</v>
      </c>
    </row>
    <row r="65" spans="1:3">
      <c r="A65" s="6" t="s">
        <v>1</v>
      </c>
      <c r="B65" s="4" t="s">
        <v>1</v>
      </c>
      <c r="C65" s="4" t="s">
        <v>1</v>
      </c>
    </row>
    <row r="66" spans="1:3">
      <c r="A66" s="6" t="s">
        <v>1152</v>
      </c>
      <c r="B66" s="11">
        <v>765</v>
      </c>
      <c r="C66" s="11">
        <v>503</v>
      </c>
    </row>
    <row r="67" spans="1:3">
      <c r="A67" s="6" t="s">
        <v>1153</v>
      </c>
      <c r="B67" s="9">
        <v>0.59299999999999997</v>
      </c>
      <c r="C67" s="9">
        <v>0.59599999999999997</v>
      </c>
    </row>
    <row r="68" spans="1:3">
      <c r="A68" s="6" t="s">
        <v>11</v>
      </c>
      <c r="B68" s="9">
        <v>0.56499999999999995</v>
      </c>
      <c r="C68" s="9">
        <v>0.59599999999999997</v>
      </c>
    </row>
    <row r="69" spans="1:3">
      <c r="A69" s="6" t="s">
        <v>23</v>
      </c>
      <c r="B69" s="9">
        <v>2.9000000000000001E-2</v>
      </c>
      <c r="C69" s="9">
        <v>0</v>
      </c>
    </row>
    <row r="70" spans="1:3">
      <c r="A70" s="6" t="s">
        <v>1154</v>
      </c>
      <c r="B70" s="9">
        <v>0.40699999999999997</v>
      </c>
      <c r="C70" s="9">
        <v>0.40400000000000003</v>
      </c>
    </row>
    <row r="71" spans="1:3">
      <c r="A71" s="6" t="s">
        <v>11</v>
      </c>
      <c r="B71" s="9">
        <v>0.373</v>
      </c>
      <c r="C71" s="9">
        <v>0.40400000000000003</v>
      </c>
    </row>
    <row r="72" spans="1:3">
      <c r="A72" s="6" t="s">
        <v>23</v>
      </c>
      <c r="B72" s="9">
        <v>3.4000000000000002E-2</v>
      </c>
      <c r="C72" s="9">
        <v>0</v>
      </c>
    </row>
    <row r="73" spans="1:3">
      <c r="A73" s="6" t="s">
        <v>1</v>
      </c>
      <c r="B73" s="4" t="s">
        <v>1</v>
      </c>
      <c r="C73" s="4" t="s">
        <v>1</v>
      </c>
    </row>
    <row r="74" spans="1:3">
      <c r="A74" s="3" t="s">
        <v>1155</v>
      </c>
      <c r="B74" s="4" t="s">
        <v>1</v>
      </c>
      <c r="C74" s="4" t="s">
        <v>1</v>
      </c>
    </row>
    <row r="75" spans="1:3">
      <c r="A75" s="6" t="s">
        <v>142</v>
      </c>
      <c r="B75" s="7">
        <v>5148</v>
      </c>
      <c r="C75" s="7">
        <v>2324</v>
      </c>
    </row>
    <row r="76" spans="1:3">
      <c r="A76" s="6" t="s">
        <v>1156</v>
      </c>
      <c r="B76" s="9">
        <v>0.10100000000000001</v>
      </c>
      <c r="C76" s="9">
        <v>0</v>
      </c>
    </row>
    <row r="77" spans="1:3">
      <c r="A77" s="6" t="s">
        <v>1157</v>
      </c>
      <c r="B77" s="9">
        <v>0.308</v>
      </c>
      <c r="C77" s="9">
        <v>0.33600000000000002</v>
      </c>
    </row>
    <row r="78" spans="1:3">
      <c r="A78" s="6" t="s">
        <v>1158</v>
      </c>
      <c r="B78" s="9">
        <v>0.59099999999999997</v>
      </c>
      <c r="C78" s="9">
        <v>0.66400000000000003</v>
      </c>
    </row>
    <row r="79" spans="1:3">
      <c r="A79" s="6" t="s">
        <v>1</v>
      </c>
      <c r="B79" s="4" t="s">
        <v>1</v>
      </c>
      <c r="C79" s="4" t="s">
        <v>1</v>
      </c>
    </row>
    <row r="80" spans="1:3">
      <c r="A80" s="6" t="s">
        <v>1089</v>
      </c>
      <c r="B80" s="7">
        <v>4383</v>
      </c>
      <c r="C80" s="7">
        <v>1821</v>
      </c>
    </row>
    <row r="81" spans="1:3">
      <c r="A81" s="6" t="s">
        <v>1159</v>
      </c>
      <c r="B81" s="9">
        <v>0.53100000000000003</v>
      </c>
      <c r="C81" s="9">
        <v>0.68400000000000005</v>
      </c>
    </row>
    <row r="82" spans="1:3">
      <c r="A82" s="6" t="s">
        <v>1160</v>
      </c>
      <c r="B82" s="9">
        <v>0.26900000000000002</v>
      </c>
      <c r="C82" s="9">
        <v>0.313</v>
      </c>
    </row>
    <row r="83" spans="1:3">
      <c r="A83" s="6" t="s">
        <v>1161</v>
      </c>
      <c r="B83" s="9">
        <v>0.23699999999999999</v>
      </c>
      <c r="C83" s="9">
        <v>0.23699999999999999</v>
      </c>
    </row>
    <row r="84" spans="1:3">
      <c r="A84" s="6" t="s">
        <v>1162</v>
      </c>
      <c r="B84" s="9">
        <v>5.1999999999999998E-2</v>
      </c>
      <c r="C84" s="9">
        <v>3.5000000000000003E-2</v>
      </c>
    </row>
    <row r="85" spans="1:3">
      <c r="A85" s="6" t="s">
        <v>1163</v>
      </c>
      <c r="B85" s="9">
        <v>0.23200000000000001</v>
      </c>
      <c r="C85" s="9">
        <v>0.08</v>
      </c>
    </row>
    <row r="86" spans="1:3">
      <c r="A86" s="6" t="s">
        <v>1164</v>
      </c>
      <c r="B86" s="9">
        <v>0.126</v>
      </c>
      <c r="C86" s="9">
        <v>0</v>
      </c>
    </row>
  </sheetData>
  <mergeCells count="2">
    <mergeCell ref="B4:E4"/>
    <mergeCell ref="B55:C5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L21" sqref="L21"/>
    </sheetView>
  </sheetViews>
  <sheetFormatPr baseColWidth="10" defaultRowHeight="15" x14ac:dyDescent="0"/>
  <cols>
    <col min="1" max="1" width="40.5" customWidth="1"/>
    <col min="4" max="5" width="10.83203125" customWidth="1"/>
  </cols>
  <sheetData>
    <row r="1" spans="1:7" ht="20">
      <c r="A1" s="16" t="s">
        <v>697</v>
      </c>
    </row>
    <row r="2" spans="1:7" ht="20">
      <c r="A2" s="16" t="s">
        <v>698</v>
      </c>
    </row>
    <row r="4" spans="1:7">
      <c r="A4" s="17" t="s">
        <v>2</v>
      </c>
      <c r="B4" s="46" t="s">
        <v>3</v>
      </c>
      <c r="C4" s="46"/>
      <c r="D4" s="46"/>
      <c r="E4" s="46"/>
      <c r="F4" s="46"/>
      <c r="G4" s="46"/>
    </row>
    <row r="5" spans="1:7">
      <c r="A5" s="39"/>
      <c r="B5" s="46" t="s">
        <v>550</v>
      </c>
      <c r="C5" s="46"/>
      <c r="D5" s="46" t="s">
        <v>699</v>
      </c>
      <c r="E5" s="46"/>
      <c r="F5" s="46" t="s">
        <v>700</v>
      </c>
      <c r="G5" s="46"/>
    </row>
    <row r="6" spans="1:7" ht="28">
      <c r="A6" s="1"/>
      <c r="B6" s="3" t="s">
        <v>4</v>
      </c>
      <c r="C6" s="3" t="s">
        <v>5</v>
      </c>
      <c r="D6" s="3" t="s">
        <v>4</v>
      </c>
      <c r="E6" s="3" t="s">
        <v>5</v>
      </c>
      <c r="F6" s="3" t="s">
        <v>4</v>
      </c>
      <c r="G6" s="3" t="s">
        <v>5</v>
      </c>
    </row>
    <row r="7" spans="1:7">
      <c r="A7" s="5" t="s">
        <v>701</v>
      </c>
      <c r="B7" s="7">
        <v>18648</v>
      </c>
      <c r="C7" s="4" t="s">
        <v>147</v>
      </c>
      <c r="D7" s="11">
        <v>710</v>
      </c>
      <c r="E7" s="4" t="s">
        <v>702</v>
      </c>
      <c r="F7" s="8">
        <v>3.7999999999999999E-2</v>
      </c>
      <c r="G7" s="4" t="s">
        <v>70</v>
      </c>
    </row>
    <row r="8" spans="1:7">
      <c r="A8" s="3" t="s">
        <v>619</v>
      </c>
      <c r="B8" s="4" t="s">
        <v>1</v>
      </c>
      <c r="C8" s="4" t="s">
        <v>1</v>
      </c>
      <c r="D8" s="4" t="s">
        <v>1</v>
      </c>
      <c r="E8" s="4" t="s">
        <v>1</v>
      </c>
      <c r="F8" s="4" t="s">
        <v>1</v>
      </c>
      <c r="G8" s="4" t="s">
        <v>1</v>
      </c>
    </row>
    <row r="9" spans="1:7">
      <c r="A9" s="5" t="s">
        <v>201</v>
      </c>
      <c r="B9" s="7">
        <v>4323</v>
      </c>
      <c r="C9" s="4" t="s">
        <v>703</v>
      </c>
      <c r="D9" s="11">
        <v>184</v>
      </c>
      <c r="E9" s="4" t="s">
        <v>431</v>
      </c>
      <c r="F9" s="9">
        <v>4.2999999999999997E-2</v>
      </c>
      <c r="G9" s="4" t="s">
        <v>98</v>
      </c>
    </row>
    <row r="10" spans="1:7">
      <c r="A10" s="5" t="s">
        <v>202</v>
      </c>
      <c r="B10" s="7">
        <v>4305</v>
      </c>
      <c r="C10" s="4" t="s">
        <v>704</v>
      </c>
      <c r="D10" s="11">
        <v>166</v>
      </c>
      <c r="E10" s="4" t="s">
        <v>705</v>
      </c>
      <c r="F10" s="9">
        <v>3.9E-2</v>
      </c>
      <c r="G10" s="4" t="s">
        <v>98</v>
      </c>
    </row>
    <row r="11" spans="1:7">
      <c r="A11" s="5" t="s">
        <v>706</v>
      </c>
      <c r="B11" s="7">
        <v>10986</v>
      </c>
      <c r="C11" s="4" t="s">
        <v>167</v>
      </c>
      <c r="D11" s="11">
        <v>333</v>
      </c>
      <c r="E11" s="4" t="s">
        <v>102</v>
      </c>
      <c r="F11" s="9">
        <v>0.03</v>
      </c>
      <c r="G11" s="4" t="s">
        <v>95</v>
      </c>
    </row>
    <row r="12" spans="1:7">
      <c r="A12" s="5" t="s">
        <v>472</v>
      </c>
      <c r="B12" s="7">
        <v>3339</v>
      </c>
      <c r="C12" s="4" t="s">
        <v>707</v>
      </c>
      <c r="D12" s="11">
        <v>193</v>
      </c>
      <c r="E12" s="4" t="s">
        <v>495</v>
      </c>
      <c r="F12" s="9">
        <v>5.8000000000000003E-2</v>
      </c>
      <c r="G12" s="4" t="s">
        <v>13</v>
      </c>
    </row>
    <row r="13" spans="1:7">
      <c r="A13" s="5" t="s">
        <v>1</v>
      </c>
      <c r="B13" s="4" t="s">
        <v>1</v>
      </c>
      <c r="C13" s="4" t="s">
        <v>1</v>
      </c>
      <c r="D13" s="4" t="s">
        <v>1</v>
      </c>
      <c r="E13" s="4" t="s">
        <v>1</v>
      </c>
      <c r="F13" s="9" t="s">
        <v>1</v>
      </c>
      <c r="G13" s="4" t="s">
        <v>1</v>
      </c>
    </row>
    <row r="14" spans="1:7">
      <c r="A14" s="3" t="s">
        <v>632</v>
      </c>
      <c r="B14" s="4" t="s">
        <v>1</v>
      </c>
      <c r="C14" s="4" t="s">
        <v>1</v>
      </c>
      <c r="D14" s="4" t="s">
        <v>1</v>
      </c>
      <c r="E14" s="4" t="s">
        <v>1</v>
      </c>
      <c r="F14" s="9" t="s">
        <v>1</v>
      </c>
      <c r="G14" s="4" t="s">
        <v>1</v>
      </c>
    </row>
    <row r="15" spans="1:7">
      <c r="A15" s="5" t="s">
        <v>442</v>
      </c>
      <c r="B15" s="7">
        <v>9049</v>
      </c>
      <c r="C15" s="4" t="s">
        <v>12</v>
      </c>
      <c r="D15" s="11">
        <v>240</v>
      </c>
      <c r="E15" s="4" t="s">
        <v>165</v>
      </c>
      <c r="F15" s="9">
        <v>2.7E-2</v>
      </c>
      <c r="G15" s="4" t="s">
        <v>95</v>
      </c>
    </row>
    <row r="16" spans="1:7">
      <c r="A16" s="5" t="s">
        <v>444</v>
      </c>
      <c r="B16" s="7">
        <v>9599</v>
      </c>
      <c r="C16" s="4" t="s">
        <v>708</v>
      </c>
      <c r="D16" s="11">
        <v>470</v>
      </c>
      <c r="E16" s="4" t="s">
        <v>709</v>
      </c>
      <c r="F16" s="9">
        <v>4.9000000000000002E-2</v>
      </c>
      <c r="G16" s="4" t="s">
        <v>90</v>
      </c>
    </row>
    <row r="17" spans="1:7">
      <c r="A17" s="5" t="s">
        <v>1</v>
      </c>
      <c r="B17" s="4" t="s">
        <v>1</v>
      </c>
      <c r="C17" s="4" t="s">
        <v>1</v>
      </c>
      <c r="D17" s="4" t="s">
        <v>1</v>
      </c>
      <c r="E17" s="4" t="s">
        <v>1</v>
      </c>
      <c r="F17" s="9" t="s">
        <v>1</v>
      </c>
      <c r="G17" s="4" t="s">
        <v>1</v>
      </c>
    </row>
    <row r="18" spans="1:7">
      <c r="A18" s="3" t="s">
        <v>633</v>
      </c>
      <c r="B18" s="4" t="s">
        <v>1</v>
      </c>
      <c r="C18" s="4" t="s">
        <v>1</v>
      </c>
      <c r="D18" s="4" t="s">
        <v>1</v>
      </c>
      <c r="E18" s="4" t="s">
        <v>1</v>
      </c>
      <c r="F18" s="9" t="s">
        <v>1</v>
      </c>
      <c r="G18" s="4" t="s">
        <v>1</v>
      </c>
    </row>
    <row r="19" spans="1:7">
      <c r="A19" s="5" t="s">
        <v>477</v>
      </c>
      <c r="B19" s="7">
        <v>18401</v>
      </c>
      <c r="C19" s="4" t="s">
        <v>710</v>
      </c>
      <c r="D19" s="11">
        <v>688</v>
      </c>
      <c r="E19" s="4" t="s">
        <v>261</v>
      </c>
      <c r="F19" s="9">
        <v>3.6999999999999998E-2</v>
      </c>
      <c r="G19" s="4" t="s">
        <v>95</v>
      </c>
    </row>
    <row r="20" spans="1:7">
      <c r="A20" s="5" t="s">
        <v>481</v>
      </c>
      <c r="B20" s="7">
        <v>17437</v>
      </c>
      <c r="C20" s="4" t="s">
        <v>15</v>
      </c>
      <c r="D20" s="11">
        <v>688</v>
      </c>
      <c r="E20" s="4" t="s">
        <v>261</v>
      </c>
      <c r="F20" s="9">
        <v>3.9E-2</v>
      </c>
      <c r="G20" s="4" t="s">
        <v>70</v>
      </c>
    </row>
    <row r="21" spans="1:7">
      <c r="A21" s="5" t="s">
        <v>482</v>
      </c>
      <c r="B21" s="11">
        <v>174</v>
      </c>
      <c r="C21" s="4" t="s">
        <v>369</v>
      </c>
      <c r="D21" s="11">
        <v>0</v>
      </c>
      <c r="E21" s="4" t="s">
        <v>104</v>
      </c>
      <c r="F21" s="9">
        <v>0</v>
      </c>
      <c r="G21" s="4" t="s">
        <v>711</v>
      </c>
    </row>
    <row r="22" spans="1:7">
      <c r="A22" s="5" t="s">
        <v>483</v>
      </c>
      <c r="B22" s="11">
        <v>30</v>
      </c>
      <c r="C22" s="4" t="s">
        <v>484</v>
      </c>
      <c r="D22" s="11">
        <v>0</v>
      </c>
      <c r="E22" s="4" t="s">
        <v>104</v>
      </c>
      <c r="F22" s="9">
        <v>0</v>
      </c>
      <c r="G22" s="4" t="s">
        <v>712</v>
      </c>
    </row>
    <row r="23" spans="1:7">
      <c r="A23" s="5" t="s">
        <v>490</v>
      </c>
      <c r="B23" s="11">
        <v>665</v>
      </c>
      <c r="C23" s="4" t="s">
        <v>491</v>
      </c>
      <c r="D23" s="11">
        <v>0</v>
      </c>
      <c r="E23" s="4" t="s">
        <v>104</v>
      </c>
      <c r="F23" s="9">
        <v>0</v>
      </c>
      <c r="G23" s="4" t="s">
        <v>266</v>
      </c>
    </row>
    <row r="24" spans="1:7">
      <c r="A24" s="5" t="s">
        <v>503</v>
      </c>
      <c r="B24" s="11">
        <v>0</v>
      </c>
      <c r="C24" s="4" t="s">
        <v>104</v>
      </c>
      <c r="D24" s="11">
        <v>0</v>
      </c>
      <c r="E24" s="4" t="s">
        <v>104</v>
      </c>
      <c r="F24" s="9" t="s">
        <v>713</v>
      </c>
      <c r="G24" s="4" t="s">
        <v>714</v>
      </c>
    </row>
    <row r="25" spans="1:7">
      <c r="A25" s="5" t="s">
        <v>508</v>
      </c>
      <c r="B25" s="11">
        <v>95</v>
      </c>
      <c r="C25" s="4" t="s">
        <v>509</v>
      </c>
      <c r="D25" s="11">
        <v>0</v>
      </c>
      <c r="E25" s="4" t="s">
        <v>104</v>
      </c>
      <c r="F25" s="9">
        <v>0</v>
      </c>
      <c r="G25" s="4" t="s">
        <v>715</v>
      </c>
    </row>
    <row r="26" spans="1:7">
      <c r="A26" s="5" t="s">
        <v>479</v>
      </c>
      <c r="B26" s="11">
        <v>247</v>
      </c>
      <c r="C26" s="4" t="s">
        <v>480</v>
      </c>
      <c r="D26" s="11">
        <v>22</v>
      </c>
      <c r="E26" s="4" t="s">
        <v>716</v>
      </c>
      <c r="F26" s="9">
        <v>8.8999999999999996E-2</v>
      </c>
      <c r="G26" s="4" t="s">
        <v>717</v>
      </c>
    </row>
    <row r="27" spans="1:7">
      <c r="A27" s="5" t="s">
        <v>1</v>
      </c>
      <c r="B27" s="4" t="s">
        <v>1</v>
      </c>
      <c r="C27" s="4" t="s">
        <v>1</v>
      </c>
      <c r="D27" s="4" t="s">
        <v>1</v>
      </c>
      <c r="E27" s="4" t="s">
        <v>1</v>
      </c>
      <c r="F27" s="9" t="s">
        <v>1</v>
      </c>
      <c r="G27" s="4" t="s">
        <v>1</v>
      </c>
    </row>
    <row r="28" spans="1:7">
      <c r="A28" s="5" t="s">
        <v>635</v>
      </c>
      <c r="B28" s="11">
        <v>270</v>
      </c>
      <c r="C28" s="4" t="s">
        <v>718</v>
      </c>
      <c r="D28" s="11">
        <v>10</v>
      </c>
      <c r="E28" s="4" t="s">
        <v>719</v>
      </c>
      <c r="F28" s="9">
        <v>3.6999999999999998E-2</v>
      </c>
      <c r="G28" s="4" t="s">
        <v>674</v>
      </c>
    </row>
    <row r="29" spans="1:7">
      <c r="A29" s="5" t="s">
        <v>720</v>
      </c>
      <c r="B29" s="7">
        <v>17259</v>
      </c>
      <c r="C29" s="4" t="s">
        <v>721</v>
      </c>
      <c r="D29" s="11">
        <v>678</v>
      </c>
      <c r="E29" s="4" t="s">
        <v>702</v>
      </c>
      <c r="F29" s="9">
        <v>3.9E-2</v>
      </c>
      <c r="G29" s="4" t="s">
        <v>62</v>
      </c>
    </row>
    <row r="30" spans="1:7">
      <c r="A30" s="5" t="s">
        <v>1</v>
      </c>
      <c r="B30" s="4" t="s">
        <v>1</v>
      </c>
      <c r="C30" s="4" t="s">
        <v>1</v>
      </c>
      <c r="D30" s="4" t="s">
        <v>1</v>
      </c>
      <c r="E30" s="4" t="s">
        <v>1</v>
      </c>
      <c r="F30" s="9" t="s">
        <v>1</v>
      </c>
      <c r="G30" s="4" t="s">
        <v>1</v>
      </c>
    </row>
    <row r="31" spans="1:7">
      <c r="A31" s="3" t="s">
        <v>722</v>
      </c>
      <c r="B31" s="4" t="s">
        <v>1</v>
      </c>
      <c r="C31" s="4" t="s">
        <v>1</v>
      </c>
      <c r="D31" s="4" t="s">
        <v>1</v>
      </c>
      <c r="E31" s="4" t="s">
        <v>1</v>
      </c>
      <c r="F31" s="9" t="s">
        <v>1</v>
      </c>
      <c r="G31" s="4" t="s">
        <v>1</v>
      </c>
    </row>
    <row r="32" spans="1:7">
      <c r="A32" s="5" t="s">
        <v>723</v>
      </c>
      <c r="B32" s="7">
        <v>13311</v>
      </c>
      <c r="C32" s="4" t="s">
        <v>17</v>
      </c>
      <c r="D32" s="11">
        <v>424</v>
      </c>
      <c r="E32" s="4" t="s">
        <v>705</v>
      </c>
      <c r="F32" s="9">
        <v>3.2000000000000001E-2</v>
      </c>
      <c r="G32" s="4" t="s">
        <v>139</v>
      </c>
    </row>
    <row r="33" spans="1:7">
      <c r="A33" s="5" t="s">
        <v>724</v>
      </c>
      <c r="B33" s="11">
        <v>541</v>
      </c>
      <c r="C33" s="4" t="s">
        <v>725</v>
      </c>
      <c r="D33" s="11">
        <v>84</v>
      </c>
      <c r="E33" s="4" t="s">
        <v>726</v>
      </c>
      <c r="F33" s="9">
        <v>0.155</v>
      </c>
      <c r="G33" s="4" t="s">
        <v>727</v>
      </c>
    </row>
    <row r="34" spans="1:7">
      <c r="A34" s="5" t="s">
        <v>728</v>
      </c>
      <c r="B34" s="7">
        <v>2849</v>
      </c>
      <c r="C34" s="4" t="s">
        <v>729</v>
      </c>
      <c r="D34" s="11">
        <v>124</v>
      </c>
      <c r="E34" s="4" t="s">
        <v>138</v>
      </c>
      <c r="F34" s="9">
        <v>4.3999999999999997E-2</v>
      </c>
      <c r="G34" s="4" t="s">
        <v>57</v>
      </c>
    </row>
    <row r="35" spans="1:7">
      <c r="A35" s="5" t="s">
        <v>730</v>
      </c>
      <c r="B35" s="7">
        <v>3795</v>
      </c>
      <c r="C35" s="4" t="s">
        <v>731</v>
      </c>
      <c r="D35" s="11">
        <v>138</v>
      </c>
      <c r="E35" s="4" t="s">
        <v>732</v>
      </c>
      <c r="F35" s="9">
        <v>3.5999999999999997E-2</v>
      </c>
      <c r="G35" s="4" t="s">
        <v>41</v>
      </c>
    </row>
    <row r="36" spans="1:7">
      <c r="A36" s="5" t="s">
        <v>733</v>
      </c>
      <c r="B36" s="7">
        <v>6126</v>
      </c>
      <c r="C36" s="4" t="s">
        <v>169</v>
      </c>
      <c r="D36" s="11">
        <v>78</v>
      </c>
      <c r="E36" s="4" t="s">
        <v>187</v>
      </c>
      <c r="F36" s="9">
        <v>1.2999999999999999E-2</v>
      </c>
      <c r="G36" s="4" t="s">
        <v>325</v>
      </c>
    </row>
    <row r="37" spans="1:7">
      <c r="A37" s="5" t="s">
        <v>1</v>
      </c>
      <c r="B37" s="4" t="s">
        <v>1</v>
      </c>
      <c r="C37" s="4" t="s">
        <v>1</v>
      </c>
      <c r="D37" s="4" t="s">
        <v>1</v>
      </c>
      <c r="E37" s="4" t="s">
        <v>1</v>
      </c>
      <c r="F37" s="9" t="s">
        <v>1</v>
      </c>
      <c r="G37" s="4" t="s">
        <v>1</v>
      </c>
    </row>
    <row r="38" spans="1:7">
      <c r="A38" s="3" t="s">
        <v>8</v>
      </c>
      <c r="B38" s="4" t="s">
        <v>1</v>
      </c>
      <c r="C38" s="4" t="s">
        <v>1</v>
      </c>
      <c r="D38" s="4" t="s">
        <v>1</v>
      </c>
      <c r="E38" s="4" t="s">
        <v>1</v>
      </c>
      <c r="F38" s="9" t="s">
        <v>1</v>
      </c>
      <c r="G38" s="4" t="s">
        <v>1</v>
      </c>
    </row>
    <row r="39" spans="1:7">
      <c r="A39" s="5" t="s">
        <v>734</v>
      </c>
      <c r="B39" s="7">
        <v>10136</v>
      </c>
      <c r="C39" s="4" t="s">
        <v>15</v>
      </c>
      <c r="D39" s="11">
        <v>230</v>
      </c>
      <c r="E39" s="4" t="s">
        <v>735</v>
      </c>
      <c r="F39" s="9">
        <v>2.3E-2</v>
      </c>
      <c r="G39" s="4" t="s">
        <v>20</v>
      </c>
    </row>
    <row r="40" spans="1:7">
      <c r="A40" s="5" t="s">
        <v>736</v>
      </c>
      <c r="B40" s="7">
        <v>9603</v>
      </c>
      <c r="C40" s="4" t="s">
        <v>17</v>
      </c>
      <c r="D40" s="11">
        <v>187</v>
      </c>
      <c r="E40" s="4" t="s">
        <v>737</v>
      </c>
      <c r="F40" s="9">
        <v>1.9E-2</v>
      </c>
      <c r="G40" s="4" t="s">
        <v>20</v>
      </c>
    </row>
    <row r="41" spans="1:7">
      <c r="A41" s="5" t="s">
        <v>738</v>
      </c>
      <c r="B41" s="7">
        <v>4902</v>
      </c>
      <c r="C41" s="4" t="s">
        <v>739</v>
      </c>
      <c r="D41" s="11">
        <v>46</v>
      </c>
      <c r="E41" s="4" t="s">
        <v>740</v>
      </c>
      <c r="F41" s="9">
        <v>8.9999999999999993E-3</v>
      </c>
      <c r="G41" s="4" t="s">
        <v>325</v>
      </c>
    </row>
    <row r="42" spans="1:7">
      <c r="A42" s="5" t="s">
        <v>741</v>
      </c>
      <c r="B42" s="7">
        <v>4701</v>
      </c>
      <c r="C42" s="4" t="s">
        <v>29</v>
      </c>
      <c r="D42" s="11">
        <v>141</v>
      </c>
      <c r="E42" s="4" t="s">
        <v>233</v>
      </c>
      <c r="F42" s="9">
        <v>0.03</v>
      </c>
      <c r="G42" s="4" t="s">
        <v>90</v>
      </c>
    </row>
    <row r="43" spans="1:7">
      <c r="A43" s="5" t="s">
        <v>742</v>
      </c>
      <c r="B43" s="11">
        <v>533</v>
      </c>
      <c r="C43" s="4" t="s">
        <v>19</v>
      </c>
      <c r="D43" s="11">
        <v>43</v>
      </c>
      <c r="E43" s="4" t="s">
        <v>740</v>
      </c>
      <c r="F43" s="9">
        <v>8.1000000000000003E-2</v>
      </c>
      <c r="G43" s="4" t="s">
        <v>192</v>
      </c>
    </row>
    <row r="44" spans="1:7">
      <c r="A44" s="5" t="s">
        <v>738</v>
      </c>
      <c r="B44" s="11">
        <v>288</v>
      </c>
      <c r="C44" s="4" t="s">
        <v>307</v>
      </c>
      <c r="D44" s="11">
        <v>16</v>
      </c>
      <c r="E44" s="4" t="s">
        <v>143</v>
      </c>
      <c r="F44" s="9">
        <v>5.6000000000000001E-2</v>
      </c>
      <c r="G44" s="4" t="s">
        <v>693</v>
      </c>
    </row>
    <row r="45" spans="1:7">
      <c r="A45" s="5" t="s">
        <v>741</v>
      </c>
      <c r="B45" s="11">
        <v>245</v>
      </c>
      <c r="C45" s="4" t="s">
        <v>320</v>
      </c>
      <c r="D45" s="11">
        <v>27</v>
      </c>
      <c r="E45" s="4" t="s">
        <v>743</v>
      </c>
      <c r="F45" s="9">
        <v>0.11</v>
      </c>
      <c r="G45" s="4" t="s">
        <v>694</v>
      </c>
    </row>
    <row r="46" spans="1:7">
      <c r="A46" s="5" t="s">
        <v>1</v>
      </c>
      <c r="B46" s="4" t="s">
        <v>1</v>
      </c>
      <c r="C46" s="4" t="s">
        <v>1</v>
      </c>
      <c r="D46" s="4" t="s">
        <v>1</v>
      </c>
      <c r="E46" s="4" t="s">
        <v>1</v>
      </c>
      <c r="F46" s="9" t="s">
        <v>1</v>
      </c>
      <c r="G46" s="4" t="s">
        <v>1</v>
      </c>
    </row>
    <row r="47" spans="1:7">
      <c r="A47" s="3" t="s">
        <v>744</v>
      </c>
      <c r="B47" s="4" t="s">
        <v>1</v>
      </c>
      <c r="C47" s="4" t="s">
        <v>1</v>
      </c>
      <c r="D47" s="4" t="s">
        <v>1</v>
      </c>
      <c r="E47" s="4" t="s">
        <v>1</v>
      </c>
      <c r="F47" s="9" t="s">
        <v>1</v>
      </c>
      <c r="G47" s="4" t="s">
        <v>1</v>
      </c>
    </row>
    <row r="48" spans="1:7">
      <c r="A48" s="5" t="s">
        <v>745</v>
      </c>
      <c r="B48" s="7">
        <v>14787</v>
      </c>
      <c r="C48" s="4" t="s">
        <v>703</v>
      </c>
      <c r="D48" s="11">
        <v>582</v>
      </c>
      <c r="E48" s="4" t="s">
        <v>746</v>
      </c>
      <c r="F48" s="9">
        <v>3.9E-2</v>
      </c>
      <c r="G48" s="4" t="s">
        <v>20</v>
      </c>
    </row>
    <row r="49" spans="1:7">
      <c r="A49" s="5" t="s">
        <v>747</v>
      </c>
      <c r="B49" s="7">
        <v>6541</v>
      </c>
      <c r="C49" s="4" t="s">
        <v>157</v>
      </c>
      <c r="D49" s="11">
        <v>17</v>
      </c>
      <c r="E49" s="4" t="s">
        <v>748</v>
      </c>
      <c r="F49" s="9">
        <v>3.0000000000000001E-3</v>
      </c>
      <c r="G49" s="4" t="s">
        <v>43</v>
      </c>
    </row>
    <row r="50" spans="1:7">
      <c r="A50" s="5" t="s">
        <v>749</v>
      </c>
      <c r="B50" s="7">
        <v>4210</v>
      </c>
      <c r="C50" s="4" t="s">
        <v>731</v>
      </c>
      <c r="D50" s="11">
        <v>269</v>
      </c>
      <c r="E50" s="4" t="s">
        <v>705</v>
      </c>
      <c r="F50" s="9">
        <v>6.4000000000000001E-2</v>
      </c>
      <c r="G50" s="4" t="s">
        <v>98</v>
      </c>
    </row>
    <row r="51" spans="1:7">
      <c r="A51" s="5" t="s">
        <v>750</v>
      </c>
      <c r="B51" s="7">
        <v>4036</v>
      </c>
      <c r="C51" s="4" t="s">
        <v>729</v>
      </c>
      <c r="D51" s="11">
        <v>296</v>
      </c>
      <c r="E51" s="4" t="s">
        <v>347</v>
      </c>
      <c r="F51" s="9">
        <v>7.2999999999999995E-2</v>
      </c>
      <c r="G51" s="4" t="s">
        <v>129</v>
      </c>
    </row>
    <row r="52" spans="1:7">
      <c r="A52" s="5" t="s">
        <v>1</v>
      </c>
      <c r="B52" s="4" t="s">
        <v>1</v>
      </c>
      <c r="C52" s="4" t="s">
        <v>1</v>
      </c>
      <c r="D52" s="4" t="s">
        <v>1</v>
      </c>
      <c r="E52" s="4" t="s">
        <v>1</v>
      </c>
      <c r="F52" s="9" t="s">
        <v>1</v>
      </c>
      <c r="G52" s="4" t="s">
        <v>1</v>
      </c>
    </row>
    <row r="53" spans="1:7">
      <c r="A53" s="5" t="s">
        <v>751</v>
      </c>
      <c r="B53" s="4" t="s">
        <v>1</v>
      </c>
      <c r="C53" s="4" t="s">
        <v>1</v>
      </c>
      <c r="D53" s="4" t="s">
        <v>1</v>
      </c>
      <c r="E53" s="4" t="s">
        <v>1</v>
      </c>
      <c r="F53" s="9" t="s">
        <v>1</v>
      </c>
      <c r="G53" s="4" t="s">
        <v>1</v>
      </c>
    </row>
    <row r="54" spans="1:7">
      <c r="A54" s="5" t="s">
        <v>752</v>
      </c>
      <c r="B54" s="11">
        <v>221</v>
      </c>
      <c r="C54" s="4" t="s">
        <v>327</v>
      </c>
      <c r="D54" s="4" t="s">
        <v>10</v>
      </c>
      <c r="E54" s="4" t="s">
        <v>10</v>
      </c>
      <c r="F54" s="9" t="s">
        <v>10</v>
      </c>
      <c r="G54" s="4" t="s">
        <v>10</v>
      </c>
    </row>
    <row r="55" spans="1:7">
      <c r="A55" s="5" t="s">
        <v>753</v>
      </c>
      <c r="B55" s="7">
        <v>1198</v>
      </c>
      <c r="C55" s="4" t="s">
        <v>754</v>
      </c>
      <c r="D55" s="4" t="s">
        <v>10</v>
      </c>
      <c r="E55" s="4" t="s">
        <v>10</v>
      </c>
      <c r="F55" s="9" t="s">
        <v>10</v>
      </c>
      <c r="G55" s="4" t="s">
        <v>10</v>
      </c>
    </row>
    <row r="56" spans="1:7">
      <c r="A56" s="5" t="s">
        <v>755</v>
      </c>
      <c r="B56" s="7">
        <v>1915</v>
      </c>
      <c r="C56" s="4" t="s">
        <v>756</v>
      </c>
      <c r="D56" s="4" t="s">
        <v>10</v>
      </c>
      <c r="E56" s="4" t="s">
        <v>10</v>
      </c>
      <c r="F56" s="9" t="s">
        <v>10</v>
      </c>
      <c r="G56" s="4" t="s">
        <v>10</v>
      </c>
    </row>
    <row r="57" spans="1:7">
      <c r="A57" s="5" t="s">
        <v>757</v>
      </c>
      <c r="B57" s="7">
        <v>2559</v>
      </c>
      <c r="C57" s="4" t="s">
        <v>758</v>
      </c>
      <c r="D57" s="4" t="s">
        <v>10</v>
      </c>
      <c r="E57" s="4" t="s">
        <v>10</v>
      </c>
      <c r="F57" s="9" t="s">
        <v>10</v>
      </c>
      <c r="G57" s="4" t="s">
        <v>10</v>
      </c>
    </row>
    <row r="58" spans="1:7">
      <c r="A58" s="5" t="s">
        <v>759</v>
      </c>
      <c r="B58" s="7">
        <v>2824</v>
      </c>
      <c r="C58" s="4" t="s">
        <v>760</v>
      </c>
      <c r="D58" s="4" t="s">
        <v>10</v>
      </c>
      <c r="E58" s="4" t="s">
        <v>10</v>
      </c>
      <c r="F58" s="9" t="s">
        <v>10</v>
      </c>
      <c r="G58" s="4" t="s">
        <v>10</v>
      </c>
    </row>
    <row r="59" spans="1:7">
      <c r="A59" s="5" t="s">
        <v>1</v>
      </c>
      <c r="B59" s="4" t="s">
        <v>1</v>
      </c>
      <c r="C59" s="4" t="s">
        <v>1</v>
      </c>
      <c r="D59" s="4" t="s">
        <v>1</v>
      </c>
      <c r="E59" s="4" t="s">
        <v>1</v>
      </c>
      <c r="F59" s="9" t="s">
        <v>1</v>
      </c>
      <c r="G59" s="4" t="s">
        <v>1</v>
      </c>
    </row>
    <row r="60" spans="1:7" ht="28">
      <c r="A60" s="5" t="s">
        <v>761</v>
      </c>
      <c r="B60" s="7">
        <v>3393</v>
      </c>
      <c r="C60" s="4" t="s">
        <v>762</v>
      </c>
      <c r="D60" s="11">
        <v>417</v>
      </c>
      <c r="E60" s="4" t="s">
        <v>94</v>
      </c>
      <c r="F60" s="9">
        <v>0.123</v>
      </c>
      <c r="G60" s="4" t="s">
        <v>150</v>
      </c>
    </row>
    <row r="61" spans="1:7">
      <c r="A61" s="5" t="s">
        <v>551</v>
      </c>
      <c r="B61" s="7">
        <v>1520</v>
      </c>
      <c r="C61" s="4" t="s">
        <v>763</v>
      </c>
      <c r="D61" s="11">
        <v>178</v>
      </c>
      <c r="E61" s="4" t="s">
        <v>764</v>
      </c>
      <c r="F61" s="9">
        <v>0.11700000000000001</v>
      </c>
      <c r="G61" s="4" t="s">
        <v>630</v>
      </c>
    </row>
    <row r="62" spans="1:7">
      <c r="A62" s="5" t="s">
        <v>552</v>
      </c>
      <c r="B62" s="7">
        <v>1873</v>
      </c>
      <c r="C62" s="4" t="s">
        <v>765</v>
      </c>
      <c r="D62" s="11">
        <v>239</v>
      </c>
      <c r="E62" s="4" t="s">
        <v>766</v>
      </c>
      <c r="F62" s="9">
        <v>0.128</v>
      </c>
      <c r="G62" s="4" t="s">
        <v>406</v>
      </c>
    </row>
    <row r="63" spans="1:7">
      <c r="A63" s="5" t="s">
        <v>1</v>
      </c>
      <c r="B63" s="4" t="s">
        <v>1</v>
      </c>
      <c r="C63" s="4" t="s">
        <v>1</v>
      </c>
      <c r="D63" s="4" t="s">
        <v>1</v>
      </c>
      <c r="E63" s="4" t="s">
        <v>1</v>
      </c>
      <c r="F63" s="9" t="s">
        <v>1</v>
      </c>
      <c r="G63" s="4" t="s">
        <v>1</v>
      </c>
    </row>
    <row r="64" spans="1:7">
      <c r="A64" s="5" t="s">
        <v>767</v>
      </c>
      <c r="B64" s="7">
        <v>5417</v>
      </c>
      <c r="C64" s="4" t="s">
        <v>768</v>
      </c>
      <c r="D64" s="4" t="s">
        <v>10</v>
      </c>
      <c r="E64" s="4" t="s">
        <v>10</v>
      </c>
      <c r="F64" s="9" t="s">
        <v>10</v>
      </c>
      <c r="G64" s="4" t="s">
        <v>10</v>
      </c>
    </row>
    <row r="65" spans="1:7">
      <c r="A65" s="5" t="s">
        <v>1</v>
      </c>
      <c r="B65" s="4" t="s">
        <v>1</v>
      </c>
      <c r="C65" s="4" t="s">
        <v>1</v>
      </c>
      <c r="D65" s="4" t="s">
        <v>1</v>
      </c>
      <c r="E65" s="4" t="s">
        <v>1</v>
      </c>
      <c r="F65" s="9" t="s">
        <v>1</v>
      </c>
      <c r="G65" s="4" t="s">
        <v>1</v>
      </c>
    </row>
    <row r="66" spans="1:7">
      <c r="A66" s="5" t="s">
        <v>769</v>
      </c>
      <c r="B66" s="7">
        <v>1369</v>
      </c>
      <c r="C66" s="4" t="s">
        <v>770</v>
      </c>
      <c r="D66" s="11">
        <v>17</v>
      </c>
      <c r="E66" s="4" t="s">
        <v>748</v>
      </c>
      <c r="F66" s="9">
        <v>1.2E-2</v>
      </c>
      <c r="G66" s="4" t="s">
        <v>90</v>
      </c>
    </row>
    <row r="67" spans="1:7" ht="28">
      <c r="A67" s="5" t="s">
        <v>771</v>
      </c>
      <c r="B67" s="11">
        <v>906</v>
      </c>
      <c r="C67" s="4" t="s">
        <v>462</v>
      </c>
      <c r="D67" s="11">
        <v>141</v>
      </c>
      <c r="E67" s="4" t="s">
        <v>145</v>
      </c>
      <c r="F67" s="9">
        <v>0.156</v>
      </c>
      <c r="G67" s="4" t="s">
        <v>772</v>
      </c>
    </row>
    <row r="68" spans="1:7">
      <c r="A68" s="5" t="s">
        <v>773</v>
      </c>
      <c r="B68" s="7">
        <v>1118</v>
      </c>
      <c r="C68" s="4" t="s">
        <v>502</v>
      </c>
      <c r="D68" s="11">
        <v>259</v>
      </c>
      <c r="E68" s="4" t="s">
        <v>233</v>
      </c>
      <c r="F68" s="9">
        <v>0.23200000000000001</v>
      </c>
      <c r="G68" s="4" t="s">
        <v>682</v>
      </c>
    </row>
    <row r="69" spans="1:7">
      <c r="A69" s="5" t="s">
        <v>1</v>
      </c>
      <c r="B69" s="4" t="s">
        <v>1</v>
      </c>
      <c r="C69" s="4" t="s">
        <v>1</v>
      </c>
      <c r="D69" s="4" t="s">
        <v>1</v>
      </c>
      <c r="E69" s="4" t="s">
        <v>1</v>
      </c>
      <c r="F69" s="9" t="s">
        <v>1</v>
      </c>
      <c r="G69" s="4" t="s">
        <v>1</v>
      </c>
    </row>
    <row r="70" spans="1:7">
      <c r="A70" s="5" t="s">
        <v>605</v>
      </c>
      <c r="B70" s="4" t="s">
        <v>1</v>
      </c>
      <c r="C70" s="4" t="s">
        <v>1</v>
      </c>
      <c r="D70" s="4" t="s">
        <v>1</v>
      </c>
      <c r="E70" s="4" t="s">
        <v>1</v>
      </c>
      <c r="F70" s="9" t="s">
        <v>1</v>
      </c>
      <c r="G70" s="4" t="s">
        <v>1</v>
      </c>
    </row>
  </sheetData>
  <mergeCells count="4">
    <mergeCell ref="B4:G4"/>
    <mergeCell ref="B5:C5"/>
    <mergeCell ref="D5:E5"/>
    <mergeCell ref="F5:G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Population</vt:lpstr>
      <vt:lpstr>Selected Housing Characteristic</vt:lpstr>
      <vt:lpstr>Households</vt:lpstr>
      <vt:lpstr>Tenure by Age of Householder</vt:lpstr>
      <vt:lpstr>Financial Characteristics</vt:lpstr>
      <vt:lpstr>Income</vt:lpstr>
      <vt:lpstr>Economic Characteristics</vt:lpstr>
      <vt:lpstr>Employment Status</vt:lpstr>
      <vt:lpstr>Poverty</vt:lpstr>
      <vt:lpstr>Occupation &amp; Earnings</vt:lpstr>
      <vt:lpstr>Industry by Occupation</vt:lpstr>
      <vt:lpstr>Industry &amp; Earnings</vt:lpstr>
      <vt:lpstr>Detailed Commuting</vt:lpstr>
      <vt:lpstr>More Commuting Data</vt:lpstr>
      <vt:lpstr>Health Insurance</vt:lpstr>
      <vt:lpstr>Education</vt:lpstr>
      <vt:lpstr>School Enrollment</vt:lpstr>
      <vt:lpstr>Veteran Status</vt:lpstr>
      <vt:lpstr>Geographic Mobility</vt:lpstr>
    </vt:vector>
  </TitlesOfParts>
  <Company>SEDCO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Martin</dc:creator>
  <cp:lastModifiedBy>Karen Martin</cp:lastModifiedBy>
  <dcterms:created xsi:type="dcterms:W3CDTF">2014-02-21T19:17:43Z</dcterms:created>
  <dcterms:modified xsi:type="dcterms:W3CDTF">2014-02-25T22:14:22Z</dcterms:modified>
</cp:coreProperties>
</file>